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91C33B7A-BBC6-4B42-B3D9-E536FC5BE4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G300" i="9"/>
  <c r="F300" i="9"/>
  <c r="H299" i="9"/>
  <c r="G299" i="9"/>
  <c r="E299" i="9" s="1"/>
  <c r="B299" i="9" s="1"/>
  <c r="F299" i="9"/>
  <c r="H298" i="9"/>
  <c r="G298" i="9"/>
  <c r="F298" i="9"/>
  <c r="E298" i="9"/>
  <c r="B298" i="9" s="1"/>
  <c r="H297" i="9"/>
  <c r="G297" i="9"/>
  <c r="E297" i="9" s="1"/>
  <c r="F297" i="9"/>
  <c r="H296" i="9"/>
  <c r="G296" i="9"/>
  <c r="E296" i="9" s="1"/>
  <c r="B296" i="9" s="1"/>
  <c r="F296" i="9"/>
  <c r="H295" i="9"/>
  <c r="G295" i="9"/>
  <c r="F295" i="9"/>
  <c r="H294" i="9"/>
  <c r="G294" i="9"/>
  <c r="F294" i="9"/>
  <c r="E294" i="9"/>
  <c r="B294" i="9" s="1"/>
  <c r="H293" i="9"/>
  <c r="G293" i="9"/>
  <c r="E293" i="9" s="1"/>
  <c r="F293" i="9"/>
  <c r="H292" i="9"/>
  <c r="G292" i="9"/>
  <c r="E292" i="9" s="1"/>
  <c r="B292" i="9" s="1"/>
  <c r="F292" i="9"/>
  <c r="H291" i="9"/>
  <c r="G291" i="9"/>
  <c r="F291" i="9"/>
  <c r="F290" i="9"/>
  <c r="F289" i="9"/>
  <c r="H288" i="9"/>
  <c r="G288" i="9"/>
  <c r="E288" i="9" s="1"/>
  <c r="B288" i="9" s="1"/>
  <c r="F288" i="9"/>
  <c r="H287" i="9"/>
  <c r="G287" i="9"/>
  <c r="F287" i="9"/>
  <c r="H286" i="9"/>
  <c r="E286" i="9" s="1"/>
  <c r="B286" i="9" s="1"/>
  <c r="G286" i="9"/>
  <c r="F286" i="9"/>
  <c r="H285" i="9"/>
  <c r="E285" i="9" s="1"/>
  <c r="G285" i="9"/>
  <c r="F285" i="9"/>
  <c r="F284" i="9"/>
  <c r="H283" i="9"/>
  <c r="G283" i="9"/>
  <c r="E283" i="9" s="1"/>
  <c r="B283" i="9" s="1"/>
  <c r="F283" i="9"/>
  <c r="H282" i="9"/>
  <c r="G282" i="9"/>
  <c r="F282" i="9"/>
  <c r="H281" i="9"/>
  <c r="E281" i="9" s="1"/>
  <c r="G281" i="9"/>
  <c r="F281" i="9"/>
  <c r="B281" i="9"/>
  <c r="F280" i="9"/>
  <c r="F279" i="9"/>
  <c r="F278" i="9"/>
  <c r="F276" i="9"/>
  <c r="L275" i="9"/>
  <c r="F275" i="9" s="1"/>
  <c r="H275" i="9"/>
  <c r="F274" i="9"/>
  <c r="I273" i="9"/>
  <c r="H273" i="9"/>
  <c r="F273" i="9"/>
  <c r="E272" i="9"/>
  <c r="M271" i="9"/>
  <c r="L271" i="9"/>
  <c r="F271" i="9"/>
  <c r="E271" i="9"/>
  <c r="M270" i="9"/>
  <c r="L270" i="9"/>
  <c r="F270" i="9"/>
  <c r="E270" i="9"/>
  <c r="M269" i="9"/>
  <c r="L269" i="9"/>
  <c r="F269" i="9" s="1"/>
  <c r="E269" i="9"/>
  <c r="B269" i="9"/>
  <c r="M268" i="9"/>
  <c r="L268" i="9"/>
  <c r="F268" i="9" s="1"/>
  <c r="E268" i="9"/>
  <c r="B268" i="9" s="1"/>
  <c r="M267" i="9"/>
  <c r="L267" i="9"/>
  <c r="F267" i="9"/>
  <c r="E267" i="9"/>
  <c r="M266" i="9"/>
  <c r="L266" i="9"/>
  <c r="F266" i="9"/>
  <c r="E266" i="9"/>
  <c r="M265" i="9"/>
  <c r="L265" i="9"/>
  <c r="F265" i="9" s="1"/>
  <c r="E265" i="9"/>
  <c r="B265" i="9"/>
  <c r="M264" i="9"/>
  <c r="L264" i="9"/>
  <c r="F264" i="9" s="1"/>
  <c r="E264" i="9"/>
  <c r="B264" i="9" s="1"/>
  <c r="M263" i="9"/>
  <c r="L263" i="9"/>
  <c r="F263" i="9"/>
  <c r="E263" i="9"/>
  <c r="M262" i="9"/>
  <c r="L262" i="9"/>
  <c r="F262" i="9"/>
  <c r="E262" i="9"/>
  <c r="M261" i="9"/>
  <c r="L261" i="9"/>
  <c r="F261" i="9" s="1"/>
  <c r="E261" i="9"/>
  <c r="B261" i="9"/>
  <c r="M260" i="9"/>
  <c r="L260" i="9"/>
  <c r="F260" i="9" s="1"/>
  <c r="E260" i="9"/>
  <c r="B260" i="9" s="1"/>
  <c r="M259" i="9"/>
  <c r="L259" i="9"/>
  <c r="F259" i="9"/>
  <c r="E259" i="9"/>
  <c r="M258" i="9"/>
  <c r="L258" i="9"/>
  <c r="F258" i="9"/>
  <c r="E258" i="9"/>
  <c r="M257" i="9"/>
  <c r="L257" i="9"/>
  <c r="F257" i="9" s="1"/>
  <c r="E257" i="9"/>
  <c r="B257" i="9"/>
  <c r="M256" i="9"/>
  <c r="L256" i="9"/>
  <c r="F256" i="9" s="1"/>
  <c r="E256" i="9"/>
  <c r="B256" i="9" s="1"/>
  <c r="M255" i="9"/>
  <c r="L255" i="9"/>
  <c r="F255" i="9"/>
  <c r="E255" i="9"/>
  <c r="M254" i="9"/>
  <c r="L254" i="9"/>
  <c r="F254" i="9"/>
  <c r="E254" i="9"/>
  <c r="M253" i="9"/>
  <c r="L253" i="9"/>
  <c r="F253" i="9" s="1"/>
  <c r="E253" i="9"/>
  <c r="B253" i="9"/>
  <c r="M252" i="9"/>
  <c r="L252" i="9"/>
  <c r="F252" i="9" s="1"/>
  <c r="E252" i="9"/>
  <c r="B252" i="9" s="1"/>
  <c r="M251" i="9"/>
  <c r="L251" i="9"/>
  <c r="F251" i="9"/>
  <c r="E251" i="9"/>
  <c r="M250" i="9"/>
  <c r="L250" i="9"/>
  <c r="F250" i="9"/>
  <c r="E250" i="9"/>
  <c r="M249" i="9"/>
  <c r="L249" i="9"/>
  <c r="F249" i="9" s="1"/>
  <c r="E249" i="9"/>
  <c r="B249" i="9"/>
  <c r="M248" i="9"/>
  <c r="L248" i="9"/>
  <c r="F248" i="9" s="1"/>
  <c r="E248" i="9"/>
  <c r="B248" i="9" s="1"/>
  <c r="M247" i="9"/>
  <c r="L247" i="9"/>
  <c r="F247" i="9"/>
  <c r="E247" i="9"/>
  <c r="M246" i="9"/>
  <c r="L246" i="9"/>
  <c r="F246" i="9"/>
  <c r="E246" i="9"/>
  <c r="M245" i="9"/>
  <c r="L245" i="9"/>
  <c r="F245" i="9" s="1"/>
  <c r="E245" i="9"/>
  <c r="B245" i="9"/>
  <c r="M244" i="9"/>
  <c r="L244" i="9"/>
  <c r="F244" i="9" s="1"/>
  <c r="E244" i="9"/>
  <c r="B244" i="9" s="1"/>
  <c r="M243" i="9"/>
  <c r="L243" i="9"/>
  <c r="F243" i="9"/>
  <c r="E243" i="9"/>
  <c r="M242" i="9"/>
  <c r="L242" i="9"/>
  <c r="F242" i="9"/>
  <c r="E242" i="9"/>
  <c r="M241" i="9"/>
  <c r="L241" i="9"/>
  <c r="F241" i="9" s="1"/>
  <c r="E241" i="9"/>
  <c r="B241" i="9"/>
  <c r="M240" i="9"/>
  <c r="L240" i="9"/>
  <c r="F240" i="9" s="1"/>
  <c r="E240" i="9"/>
  <c r="B240" i="9" s="1"/>
  <c r="M239" i="9"/>
  <c r="L239" i="9"/>
  <c r="F239" i="9"/>
  <c r="E239" i="9"/>
  <c r="M238" i="9"/>
  <c r="L238" i="9"/>
  <c r="F238" i="9"/>
  <c r="E238" i="9"/>
  <c r="M237" i="9"/>
  <c r="L237" i="9"/>
  <c r="F237" i="9" s="1"/>
  <c r="E237" i="9"/>
  <c r="B237" i="9"/>
  <c r="M236" i="9"/>
  <c r="L236" i="9"/>
  <c r="F236" i="9" s="1"/>
  <c r="E236" i="9"/>
  <c r="B236" i="9" s="1"/>
  <c r="M235" i="9"/>
  <c r="L235" i="9"/>
  <c r="F235" i="9"/>
  <c r="E235" i="9"/>
  <c r="M234" i="9"/>
  <c r="L234" i="9"/>
  <c r="F234" i="9"/>
  <c r="E234" i="9"/>
  <c r="M233" i="9"/>
  <c r="L233" i="9"/>
  <c r="F233" i="9" s="1"/>
  <c r="E233" i="9"/>
  <c r="B233" i="9"/>
  <c r="M232" i="9"/>
  <c r="L232" i="9"/>
  <c r="F232" i="9" s="1"/>
  <c r="E232" i="9"/>
  <c r="B232" i="9" s="1"/>
  <c r="M231" i="9"/>
  <c r="L231" i="9"/>
  <c r="F231" i="9"/>
  <c r="E231" i="9"/>
  <c r="M230" i="9"/>
  <c r="L230" i="9"/>
  <c r="F230" i="9"/>
  <c r="E230" i="9"/>
  <c r="M229" i="9"/>
  <c r="L229" i="9"/>
  <c r="F229" i="9" s="1"/>
  <c r="E229" i="9"/>
  <c r="B229" i="9"/>
  <c r="M228" i="9"/>
  <c r="L228" i="9"/>
  <c r="F228" i="9" s="1"/>
  <c r="E228" i="9"/>
  <c r="B228" i="9" s="1"/>
  <c r="M227" i="9"/>
  <c r="L227" i="9"/>
  <c r="F227" i="9"/>
  <c r="E227" i="9"/>
  <c r="M226" i="9"/>
  <c r="L226" i="9"/>
  <c r="F226" i="9"/>
  <c r="E226" i="9"/>
  <c r="M225" i="9"/>
  <c r="L225" i="9"/>
  <c r="F225" i="9" s="1"/>
  <c r="E225" i="9"/>
  <c r="B225" i="9"/>
  <c r="M224" i="9"/>
  <c r="L224" i="9"/>
  <c r="F224" i="9" s="1"/>
  <c r="E224" i="9"/>
  <c r="B224" i="9" s="1"/>
  <c r="M223" i="9"/>
  <c r="L223" i="9"/>
  <c r="F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F216" i="9" s="1"/>
  <c r="E216" i="9"/>
  <c r="B216" i="9" s="1"/>
  <c r="M215" i="9"/>
  <c r="L215" i="9"/>
  <c r="F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F156" i="9"/>
  <c r="E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H147" i="9"/>
  <c r="G147" i="9"/>
  <c r="E147" i="9" s="1"/>
  <c r="B147" i="9" s="1"/>
  <c r="F147" i="9"/>
  <c r="H146" i="9"/>
  <c r="G146" i="9"/>
  <c r="E146" i="9" s="1"/>
  <c r="F146" i="9"/>
  <c r="B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H139" i="9"/>
  <c r="G139" i="9"/>
  <c r="E139" i="9" s="1"/>
  <c r="F139" i="9"/>
  <c r="H138" i="9"/>
  <c r="G138" i="9"/>
  <c r="E138" i="9" s="1"/>
  <c r="B138" i="9" s="1"/>
  <c r="F138" i="9"/>
  <c r="H137" i="9"/>
  <c r="G137" i="9"/>
  <c r="F137" i="9"/>
  <c r="E137" i="9"/>
  <c r="B137" i="9" s="1"/>
  <c r="H136" i="9"/>
  <c r="G136" i="9"/>
  <c r="F136" i="9"/>
  <c r="E136" i="9"/>
  <c r="H135" i="9"/>
  <c r="G135" i="9"/>
  <c r="E135" i="9" s="1"/>
  <c r="F135" i="9"/>
  <c r="H134" i="9"/>
  <c r="G134" i="9"/>
  <c r="E134" i="9" s="1"/>
  <c r="B134" i="9" s="1"/>
  <c r="F134" i="9"/>
  <c r="H133" i="9"/>
  <c r="G133" i="9"/>
  <c r="F133" i="9"/>
  <c r="E133" i="9"/>
  <c r="B133" i="9" s="1"/>
  <c r="H132" i="9"/>
  <c r="G132" i="9"/>
  <c r="F132" i="9"/>
  <c r="E132" i="9"/>
  <c r="H131" i="9"/>
  <c r="G131" i="9"/>
  <c r="E131" i="9" s="1"/>
  <c r="F131" i="9"/>
  <c r="H130" i="9"/>
  <c r="G130" i="9"/>
  <c r="E130" i="9" s="1"/>
  <c r="B130" i="9" s="1"/>
  <c r="F130" i="9"/>
  <c r="H129" i="9"/>
  <c r="G129" i="9"/>
  <c r="F129" i="9"/>
  <c r="E129" i="9"/>
  <c r="B129" i="9" s="1"/>
  <c r="H128" i="9"/>
  <c r="G128" i="9"/>
  <c r="F128" i="9"/>
  <c r="E128" i="9"/>
  <c r="H127" i="9"/>
  <c r="G127" i="9"/>
  <c r="E127" i="9" s="1"/>
  <c r="F127" i="9"/>
  <c r="H126" i="9"/>
  <c r="G126" i="9"/>
  <c r="E126" i="9" s="1"/>
  <c r="B126" i="9" s="1"/>
  <c r="F126" i="9"/>
  <c r="H125" i="9"/>
  <c r="G125" i="9"/>
  <c r="F125" i="9"/>
  <c r="E125" i="9"/>
  <c r="B125" i="9" s="1"/>
  <c r="H124" i="9"/>
  <c r="G124" i="9"/>
  <c r="F124" i="9"/>
  <c r="E124" i="9"/>
  <c r="H123" i="9"/>
  <c r="G123" i="9"/>
  <c r="E123" i="9" s="1"/>
  <c r="F123" i="9"/>
  <c r="H122" i="9"/>
  <c r="G122" i="9"/>
  <c r="E122" i="9" s="1"/>
  <c r="B122" i="9" s="1"/>
  <c r="F122" i="9"/>
  <c r="H121" i="9"/>
  <c r="G121" i="9"/>
  <c r="F121" i="9"/>
  <c r="E121" i="9"/>
  <c r="B121" i="9" s="1"/>
  <c r="H120" i="9"/>
  <c r="G120" i="9"/>
  <c r="F120" i="9"/>
  <c r="E120" i="9"/>
  <c r="H119" i="9"/>
  <c r="G119" i="9"/>
  <c r="E119" i="9" s="1"/>
  <c r="F119" i="9"/>
  <c r="H118" i="9"/>
  <c r="G118" i="9"/>
  <c r="E118" i="9" s="1"/>
  <c r="B118" i="9" s="1"/>
  <c r="F118" i="9"/>
  <c r="H117" i="9"/>
  <c r="G117" i="9"/>
  <c r="F117" i="9"/>
  <c r="E117" i="9"/>
  <c r="B117" i="9" s="1"/>
  <c r="H116" i="9"/>
  <c r="G116" i="9"/>
  <c r="F116" i="9"/>
  <c r="E116" i="9"/>
  <c r="H115" i="9"/>
  <c r="G115" i="9"/>
  <c r="E115" i="9" s="1"/>
  <c r="F115" i="9"/>
  <c r="H114" i="9"/>
  <c r="G114" i="9"/>
  <c r="E114" i="9" s="1"/>
  <c r="B114" i="9" s="1"/>
  <c r="F114" i="9"/>
  <c r="H113" i="9"/>
  <c r="G113" i="9"/>
  <c r="F113" i="9"/>
  <c r="E113" i="9"/>
  <c r="B113" i="9" s="1"/>
  <c r="H112" i="9"/>
  <c r="G112" i="9"/>
  <c r="F112" i="9"/>
  <c r="E112" i="9"/>
  <c r="H111" i="9"/>
  <c r="G111" i="9"/>
  <c r="E111" i="9" s="1"/>
  <c r="F111" i="9"/>
  <c r="H110" i="9"/>
  <c r="G110" i="9"/>
  <c r="E110" i="9" s="1"/>
  <c r="B110" i="9" s="1"/>
  <c r="F110" i="9"/>
  <c r="H109" i="9"/>
  <c r="G109" i="9"/>
  <c r="F109" i="9"/>
  <c r="E109" i="9"/>
  <c r="B109" i="9" s="1"/>
  <c r="H108" i="9"/>
  <c r="G108" i="9"/>
  <c r="F108" i="9"/>
  <c r="E108" i="9"/>
  <c r="H107" i="9"/>
  <c r="G107" i="9"/>
  <c r="E107" i="9" s="1"/>
  <c r="F107" i="9"/>
  <c r="H106" i="9"/>
  <c r="G106" i="9"/>
  <c r="E106" i="9" s="1"/>
  <c r="B106" i="9" s="1"/>
  <c r="F106" i="9"/>
  <c r="H105" i="9"/>
  <c r="G105" i="9"/>
  <c r="F105" i="9"/>
  <c r="E105" i="9"/>
  <c r="B105" i="9" s="1"/>
  <c r="H104" i="9"/>
  <c r="G104" i="9"/>
  <c r="F104" i="9"/>
  <c r="E104" i="9"/>
  <c r="H103" i="9"/>
  <c r="G103" i="9"/>
  <c r="E103" i="9" s="1"/>
  <c r="F103" i="9"/>
  <c r="H102" i="9"/>
  <c r="G102" i="9"/>
  <c r="E102" i="9" s="1"/>
  <c r="B102" i="9" s="1"/>
  <c r="F102" i="9"/>
  <c r="H101" i="9"/>
  <c r="G101" i="9"/>
  <c r="F101" i="9"/>
  <c r="E101" i="9"/>
  <c r="B101" i="9" s="1"/>
  <c r="H100" i="9"/>
  <c r="G100" i="9"/>
  <c r="F100" i="9"/>
  <c r="E100" i="9"/>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F90" i="9"/>
  <c r="H89" i="9"/>
  <c r="E89" i="9" s="1"/>
  <c r="B89" i="9" s="1"/>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G40" i="9"/>
  <c r="F40" i="9"/>
  <c r="E40" i="9"/>
  <c r="B40" i="9" s="1"/>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E32" i="9" s="1"/>
  <c r="B32" i="9" s="1"/>
  <c r="F32" i="9"/>
  <c r="H31" i="9"/>
  <c r="G31" i="9"/>
  <c r="E31" i="9" s="1"/>
  <c r="B31" i="9" s="1"/>
  <c r="F31" i="9"/>
  <c r="H30" i="9"/>
  <c r="G30" i="9"/>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B24" i="9" s="1"/>
  <c r="H23" i="9"/>
  <c r="G23" i="9"/>
  <c r="F23" i="9"/>
  <c r="H22" i="9"/>
  <c r="G22" i="9"/>
  <c r="F22" i="9"/>
  <c r="F21" i="9"/>
  <c r="F4" i="9"/>
  <c r="O3" i="9"/>
  <c r="G275" i="9" s="1"/>
  <c r="I3" i="9"/>
  <c r="H3" i="9"/>
  <c r="G3" i="9"/>
  <c r="D101" i="8"/>
  <c r="D95" i="8"/>
  <c r="D90" i="8"/>
  <c r="D85" i="8"/>
  <c r="C1560" i="1" s="1"/>
  <c r="D80" i="8"/>
  <c r="D75" i="8"/>
  <c r="D70" i="8"/>
  <c r="D65" i="8"/>
  <c r="D60" i="8"/>
  <c r="D55" i="8"/>
  <c r="D50" i="8"/>
  <c r="D44" i="8"/>
  <c r="C1519" i="1" s="1"/>
  <c r="H1519" i="1" s="1"/>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3" i="4"/>
  <c r="F643" i="4" s="1"/>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3" i="1" s="1"/>
  <c r="D418" i="4"/>
  <c r="E417" i="4"/>
  <c r="D412" i="1" s="1"/>
  <c r="D417" i="4"/>
  <c r="D644" i="4" s="1"/>
  <c r="F416" i="4"/>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G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E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C1576" i="1"/>
  <c r="G1576" i="1" s="1"/>
  <c r="H1575" i="1"/>
  <c r="G1575" i="1"/>
  <c r="C1575" i="1"/>
  <c r="G1574" i="1"/>
  <c r="C1574" i="1"/>
  <c r="H1574" i="1" s="1"/>
  <c r="C1573" i="1"/>
  <c r="H1572" i="1"/>
  <c r="G1572" i="1"/>
  <c r="C1572" i="1"/>
  <c r="H1571" i="1"/>
  <c r="G1571" i="1"/>
  <c r="C1571" i="1"/>
  <c r="C1570" i="1"/>
  <c r="C1569" i="1"/>
  <c r="H1568" i="1"/>
  <c r="G1568" i="1"/>
  <c r="C1568" i="1"/>
  <c r="H1567" i="1"/>
  <c r="G1567" i="1"/>
  <c r="C1567" i="1"/>
  <c r="C1566" i="1"/>
  <c r="H1566" i="1" s="1"/>
  <c r="C1565" i="1"/>
  <c r="H1564" i="1"/>
  <c r="G1564" i="1"/>
  <c r="C1564" i="1"/>
  <c r="H1563" i="1"/>
  <c r="G1563" i="1"/>
  <c r="C1563" i="1"/>
  <c r="C1562" i="1"/>
  <c r="C1561" i="1"/>
  <c r="H1559" i="1"/>
  <c r="G1559" i="1"/>
  <c r="C1559" i="1"/>
  <c r="G1558"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C1531" i="1"/>
  <c r="G1531" i="1" s="1"/>
  <c r="C1530" i="1"/>
  <c r="C1529" i="1"/>
  <c r="H1528" i="1"/>
  <c r="G1528" i="1"/>
  <c r="C1528" i="1"/>
  <c r="H1527" i="1"/>
  <c r="G1527" i="1"/>
  <c r="C1527" i="1"/>
  <c r="G1526" i="1"/>
  <c r="C1526" i="1"/>
  <c r="H1526" i="1" s="1"/>
  <c r="C1525" i="1"/>
  <c r="H1523" i="1"/>
  <c r="G1523" i="1"/>
  <c r="C1523" i="1"/>
  <c r="C1522" i="1"/>
  <c r="C1521" i="1"/>
  <c r="C1520" i="1"/>
  <c r="H1520" i="1" s="1"/>
  <c r="H1516" i="1"/>
  <c r="G1516" i="1"/>
  <c r="C1516" i="1"/>
  <c r="H1515" i="1"/>
  <c r="G1515" i="1"/>
  <c r="C1515" i="1"/>
  <c r="C1514" i="1"/>
  <c r="C1513" i="1"/>
  <c r="H1512" i="1"/>
  <c r="G1512" i="1"/>
  <c r="C1512" i="1"/>
  <c r="H1511" i="1"/>
  <c r="G1511" i="1"/>
  <c r="C1511" i="1"/>
  <c r="C1510" i="1"/>
  <c r="H1510" i="1" s="1"/>
  <c r="C1509" i="1"/>
  <c r="H1508" i="1"/>
  <c r="G1508" i="1"/>
  <c r="C1508" i="1"/>
  <c r="H1507" i="1"/>
  <c r="G1507" i="1"/>
  <c r="C1507" i="1"/>
  <c r="C1506" i="1"/>
  <c r="C1505" i="1"/>
  <c r="C1504" i="1"/>
  <c r="G1504" i="1" s="1"/>
  <c r="C1503" i="1"/>
  <c r="G1503" i="1" s="1"/>
  <c r="C1502" i="1"/>
  <c r="C1501" i="1"/>
  <c r="H1500" i="1"/>
  <c r="C1500" i="1"/>
  <c r="G1500" i="1" s="1"/>
  <c r="C1498" i="1"/>
  <c r="C1497" i="1"/>
  <c r="H1496" i="1"/>
  <c r="C1496" i="1"/>
  <c r="G1496" i="1" s="1"/>
  <c r="H1495" i="1"/>
  <c r="G1495" i="1"/>
  <c r="C1495" i="1"/>
  <c r="C1494" i="1"/>
  <c r="C1493" i="1"/>
  <c r="H1492" i="1"/>
  <c r="C1492" i="1"/>
  <c r="G1492" i="1" s="1"/>
  <c r="C1491" i="1"/>
  <c r="H1491" i="1" s="1"/>
  <c r="C1490" i="1"/>
  <c r="C1489" i="1"/>
  <c r="H1488" i="1"/>
  <c r="C1488" i="1"/>
  <c r="G1488" i="1" s="1"/>
  <c r="H1487" i="1"/>
  <c r="G1487" i="1"/>
  <c r="C1487" i="1"/>
  <c r="C1486" i="1"/>
  <c r="C1485" i="1"/>
  <c r="C1484" i="1"/>
  <c r="G1484" i="1" s="1"/>
  <c r="C1482" i="1"/>
  <c r="H1480" i="1"/>
  <c r="C1480" i="1"/>
  <c r="G1480" i="1" s="1"/>
  <c r="D1479" i="1"/>
  <c r="J1479" i="1" s="1"/>
  <c r="C1479" i="1"/>
  <c r="H1478" i="1"/>
  <c r="G1478" i="1"/>
  <c r="D1478" i="1"/>
  <c r="C1478" i="1"/>
  <c r="J1478" i="1" s="1"/>
  <c r="J1477" i="1"/>
  <c r="D1477" i="1"/>
  <c r="C1477" i="1"/>
  <c r="H1476" i="1"/>
  <c r="G1476" i="1"/>
  <c r="D1476" i="1"/>
  <c r="C1476" i="1"/>
  <c r="J1476" i="1" s="1"/>
  <c r="H1475" i="1"/>
  <c r="G1475" i="1"/>
  <c r="D1475" i="1"/>
  <c r="C1475" i="1"/>
  <c r="D1474" i="1"/>
  <c r="J1474" i="1" s="1"/>
  <c r="C1474" i="1"/>
  <c r="H1473" i="1"/>
  <c r="G1473" i="1"/>
  <c r="D1473" i="1"/>
  <c r="C1473" i="1"/>
  <c r="J1473" i="1" s="1"/>
  <c r="J1472" i="1"/>
  <c r="D1472" i="1"/>
  <c r="C1472" i="1"/>
  <c r="H1471" i="1"/>
  <c r="G1471" i="1"/>
  <c r="D1471" i="1"/>
  <c r="C1471" i="1"/>
  <c r="J1471" i="1" s="1"/>
  <c r="H1470" i="1"/>
  <c r="G1470" i="1"/>
  <c r="D1470" i="1"/>
  <c r="C1470" i="1"/>
  <c r="H1469" i="1"/>
  <c r="G1469" i="1"/>
  <c r="D1469" i="1"/>
  <c r="C1469" i="1"/>
  <c r="D1468" i="1"/>
  <c r="J1468" i="1" s="1"/>
  <c r="C1468" i="1"/>
  <c r="H1467" i="1"/>
  <c r="G1467" i="1"/>
  <c r="D1467" i="1"/>
  <c r="C1467" i="1"/>
  <c r="J1467" i="1" s="1"/>
  <c r="D1466" i="1"/>
  <c r="J1466" i="1" s="1"/>
  <c r="C1466" i="1"/>
  <c r="H1465" i="1"/>
  <c r="G1465" i="1"/>
  <c r="D1465" i="1"/>
  <c r="J1465" i="1" s="1"/>
  <c r="C1465" i="1"/>
  <c r="D1464" i="1"/>
  <c r="J1464" i="1" s="1"/>
  <c r="C1464" i="1"/>
  <c r="H1463" i="1"/>
  <c r="G1463" i="1"/>
  <c r="D1463" i="1"/>
  <c r="J1463" i="1" s="1"/>
  <c r="C1463" i="1"/>
  <c r="J1462" i="1"/>
  <c r="D1462" i="1"/>
  <c r="C1462" i="1"/>
  <c r="D1461" i="1"/>
  <c r="C1461" i="1"/>
  <c r="H1460" i="1"/>
  <c r="G1460" i="1"/>
  <c r="D1460" i="1"/>
  <c r="J1460" i="1" s="1"/>
  <c r="C1460" i="1"/>
  <c r="J1459" i="1"/>
  <c r="D1459" i="1"/>
  <c r="C1459" i="1"/>
  <c r="H1458" i="1"/>
  <c r="G1458" i="1"/>
  <c r="D1458" i="1"/>
  <c r="J1458" i="1" s="1"/>
  <c r="C1458" i="1"/>
  <c r="J1457" i="1"/>
  <c r="D1457" i="1"/>
  <c r="C1457" i="1"/>
  <c r="D1456" i="1"/>
  <c r="H1456" i="1" s="1"/>
  <c r="C1456" i="1"/>
  <c r="D1455" i="1"/>
  <c r="C1455" i="1"/>
  <c r="D1454" i="1"/>
  <c r="G1454" i="1" s="1"/>
  <c r="C1454" i="1"/>
  <c r="D1453" i="1"/>
  <c r="G1453" i="1" s="1"/>
  <c r="C1453" i="1"/>
  <c r="J1452" i="1"/>
  <c r="D1452" i="1"/>
  <c r="H1452" i="1" s="1"/>
  <c r="C1452" i="1"/>
  <c r="G1452" i="1" s="1"/>
  <c r="J1451" i="1"/>
  <c r="D1451" i="1"/>
  <c r="G1451" i="1" s="1"/>
  <c r="C1451" i="1"/>
  <c r="J1450" i="1"/>
  <c r="D1450" i="1"/>
  <c r="H1450" i="1" s="1"/>
  <c r="C1450" i="1"/>
  <c r="J1449" i="1"/>
  <c r="D1449" i="1"/>
  <c r="G1449" i="1" s="1"/>
  <c r="C1449" i="1"/>
  <c r="J1448" i="1"/>
  <c r="D1448" i="1"/>
  <c r="H1448" i="1" s="1"/>
  <c r="C1448" i="1"/>
  <c r="J1447" i="1"/>
  <c r="D1447" i="1"/>
  <c r="G1447" i="1" s="1"/>
  <c r="C1447" i="1"/>
  <c r="J1446" i="1"/>
  <c r="D1446" i="1"/>
  <c r="H1446" i="1" s="1"/>
  <c r="C1446" i="1"/>
  <c r="J1445" i="1"/>
  <c r="D1445" i="1"/>
  <c r="C1445" i="1"/>
  <c r="H1445" i="1" s="1"/>
  <c r="D1444" i="1"/>
  <c r="C1444" i="1"/>
  <c r="D1443" i="1"/>
  <c r="C1443" i="1"/>
  <c r="D1442" i="1"/>
  <c r="C1442" i="1"/>
  <c r="D1441" i="1"/>
  <c r="C1441" i="1"/>
  <c r="D1440" i="1"/>
  <c r="C1440" i="1"/>
  <c r="D1439" i="1"/>
  <c r="C1439" i="1"/>
  <c r="G1438" i="1"/>
  <c r="D1438" i="1"/>
  <c r="C1438" i="1"/>
  <c r="H1438" i="1" s="1"/>
  <c r="G1437" i="1"/>
  <c r="D1437" i="1"/>
  <c r="C1437" i="1"/>
  <c r="H1437" i="1" s="1"/>
  <c r="D1436" i="1"/>
  <c r="C1436" i="1"/>
  <c r="G1434" i="1"/>
  <c r="D1434" i="1"/>
  <c r="C1434" i="1"/>
  <c r="H1434" i="1" s="1"/>
  <c r="D1433" i="1"/>
  <c r="C1433" i="1"/>
  <c r="D1432" i="1"/>
  <c r="C1432" i="1"/>
  <c r="H1432" i="1" s="1"/>
  <c r="G1431" i="1"/>
  <c r="D1431" i="1"/>
  <c r="C1431" i="1"/>
  <c r="H1431" i="1" s="1"/>
  <c r="G1430" i="1"/>
  <c r="D1430" i="1"/>
  <c r="C1430" i="1"/>
  <c r="H1430" i="1" s="1"/>
  <c r="D1429" i="1"/>
  <c r="C1429" i="1"/>
  <c r="D1428" i="1"/>
  <c r="C1428" i="1"/>
  <c r="H1428" i="1" s="1"/>
  <c r="G1427" i="1"/>
  <c r="D1427" i="1"/>
  <c r="C1427" i="1"/>
  <c r="H1427" i="1" s="1"/>
  <c r="G1426" i="1"/>
  <c r="D1426" i="1"/>
  <c r="C1426" i="1"/>
  <c r="H1426" i="1" s="1"/>
  <c r="D1425" i="1"/>
  <c r="C1425" i="1"/>
  <c r="D1424" i="1"/>
  <c r="C1424" i="1"/>
  <c r="H1424" i="1" s="1"/>
  <c r="D1423" i="1"/>
  <c r="G1422" i="1"/>
  <c r="D1422" i="1"/>
  <c r="C1422" i="1"/>
  <c r="H1422" i="1" s="1"/>
  <c r="D1421" i="1"/>
  <c r="C1421" i="1"/>
  <c r="D1420" i="1"/>
  <c r="C1420" i="1"/>
  <c r="H1420" i="1" s="1"/>
  <c r="G1419" i="1"/>
  <c r="D1419" i="1"/>
  <c r="C1419" i="1"/>
  <c r="H1419" i="1" s="1"/>
  <c r="G1418" i="1"/>
  <c r="D1418" i="1"/>
  <c r="C1418" i="1"/>
  <c r="H1418" i="1" s="1"/>
  <c r="D1417" i="1"/>
  <c r="C1417" i="1"/>
  <c r="D1416" i="1"/>
  <c r="C1416" i="1"/>
  <c r="H1416" i="1" s="1"/>
  <c r="G1415" i="1"/>
  <c r="D1415" i="1"/>
  <c r="C1415" i="1"/>
  <c r="H1415" i="1" s="1"/>
  <c r="G1414" i="1"/>
  <c r="D1414" i="1"/>
  <c r="C1414" i="1"/>
  <c r="H1414" i="1" s="1"/>
  <c r="D1413" i="1"/>
  <c r="C1413" i="1"/>
  <c r="D1412" i="1"/>
  <c r="C1412" i="1"/>
  <c r="H1412" i="1" s="1"/>
  <c r="G1411" i="1"/>
  <c r="D1411" i="1"/>
  <c r="C1411" i="1"/>
  <c r="H1411" i="1" s="1"/>
  <c r="G1410" i="1"/>
  <c r="D1410" i="1"/>
  <c r="C1410" i="1"/>
  <c r="H1410" i="1" s="1"/>
  <c r="D1409" i="1"/>
  <c r="C1409" i="1"/>
  <c r="D1407" i="1"/>
  <c r="C1407" i="1"/>
  <c r="H1407" i="1" s="1"/>
  <c r="D1406" i="1"/>
  <c r="C1406" i="1"/>
  <c r="G1405" i="1"/>
  <c r="D1405" i="1"/>
  <c r="C1405" i="1"/>
  <c r="H1405" i="1" s="1"/>
  <c r="G1404" i="1"/>
  <c r="D1404" i="1"/>
  <c r="C1404" i="1"/>
  <c r="H1404" i="1" s="1"/>
  <c r="D1403" i="1"/>
  <c r="C1403" i="1"/>
  <c r="H1403" i="1" s="1"/>
  <c r="D1402" i="1"/>
  <c r="C1402" i="1"/>
  <c r="G1401" i="1"/>
  <c r="D1401" i="1"/>
  <c r="C1401" i="1"/>
  <c r="H1401" i="1" s="1"/>
  <c r="G1400" i="1"/>
  <c r="D1400" i="1"/>
  <c r="C1400" i="1"/>
  <c r="H1400" i="1" s="1"/>
  <c r="D1399" i="1"/>
  <c r="C1399" i="1"/>
  <c r="H1399" i="1" s="1"/>
  <c r="D1398" i="1"/>
  <c r="C1398" i="1"/>
  <c r="G1397" i="1"/>
  <c r="D1397" i="1"/>
  <c r="C1397" i="1"/>
  <c r="H1397" i="1" s="1"/>
  <c r="G1396" i="1"/>
  <c r="D1396" i="1"/>
  <c r="C1396" i="1"/>
  <c r="H1396" i="1" s="1"/>
  <c r="D1395" i="1"/>
  <c r="C1395" i="1"/>
  <c r="H1395" i="1" s="1"/>
  <c r="D1394" i="1"/>
  <c r="C1394" i="1"/>
  <c r="G1393" i="1"/>
  <c r="D1393" i="1"/>
  <c r="C1393" i="1"/>
  <c r="H1393" i="1" s="1"/>
  <c r="G1392" i="1"/>
  <c r="D1392" i="1"/>
  <c r="C1392" i="1"/>
  <c r="H1392" i="1" s="1"/>
  <c r="D1391" i="1"/>
  <c r="C1391" i="1"/>
  <c r="H1391" i="1" s="1"/>
  <c r="D1390" i="1"/>
  <c r="C1390" i="1"/>
  <c r="G1389" i="1"/>
  <c r="D1389" i="1"/>
  <c r="C1389" i="1"/>
  <c r="H1389" i="1" s="1"/>
  <c r="G1388" i="1"/>
  <c r="D1388" i="1"/>
  <c r="C1388" i="1"/>
  <c r="H1388" i="1" s="1"/>
  <c r="D1387" i="1"/>
  <c r="C1387" i="1"/>
  <c r="H1387" i="1" s="1"/>
  <c r="D1386" i="1"/>
  <c r="C1386" i="1"/>
  <c r="G1385" i="1"/>
  <c r="D1385" i="1"/>
  <c r="C1385" i="1"/>
  <c r="H1385" i="1" s="1"/>
  <c r="G1384" i="1"/>
  <c r="D1384" i="1"/>
  <c r="C1384" i="1"/>
  <c r="H1384" i="1" s="1"/>
  <c r="D1383" i="1"/>
  <c r="C1383" i="1"/>
  <c r="H1383" i="1" s="1"/>
  <c r="D1382" i="1"/>
  <c r="C1382" i="1"/>
  <c r="G1381" i="1"/>
  <c r="D1381" i="1"/>
  <c r="C1381" i="1"/>
  <c r="G1380" i="1"/>
  <c r="D1380" i="1"/>
  <c r="C1380" i="1"/>
  <c r="D1379" i="1"/>
  <c r="C1379" i="1"/>
  <c r="G1379" i="1" s="1"/>
  <c r="D1378" i="1"/>
  <c r="C1378" i="1"/>
  <c r="G1377" i="1"/>
  <c r="D1377" i="1"/>
  <c r="C1377" i="1"/>
  <c r="G1376" i="1"/>
  <c r="D1376" i="1"/>
  <c r="C1376" i="1"/>
  <c r="D1375" i="1"/>
  <c r="C1375" i="1"/>
  <c r="D1374" i="1"/>
  <c r="C1374" i="1"/>
  <c r="G1373" i="1"/>
  <c r="D1373" i="1"/>
  <c r="C1373" i="1"/>
  <c r="G1372" i="1"/>
  <c r="D1372" i="1"/>
  <c r="C1372" i="1"/>
  <c r="D1371" i="1"/>
  <c r="C1371" i="1"/>
  <c r="G1371" i="1" s="1"/>
  <c r="D1370" i="1"/>
  <c r="C1370" i="1"/>
  <c r="G1369" i="1"/>
  <c r="D1369" i="1"/>
  <c r="C1369" i="1"/>
  <c r="G1368" i="1"/>
  <c r="D1368" i="1"/>
  <c r="C1368" i="1"/>
  <c r="D1367" i="1"/>
  <c r="C1367" i="1"/>
  <c r="D1366" i="1"/>
  <c r="C1366" i="1"/>
  <c r="G1365" i="1"/>
  <c r="D1365" i="1"/>
  <c r="C1365" i="1"/>
  <c r="G1364" i="1"/>
  <c r="D1364" i="1"/>
  <c r="C1364" i="1"/>
  <c r="D1363" i="1"/>
  <c r="C1363" i="1"/>
  <c r="G1363" i="1" s="1"/>
  <c r="D1362" i="1"/>
  <c r="C1362" i="1"/>
  <c r="G1361" i="1"/>
  <c r="D1361" i="1"/>
  <c r="C1361" i="1"/>
  <c r="G1360" i="1"/>
  <c r="D1360" i="1"/>
  <c r="C1360" i="1"/>
  <c r="D1359" i="1"/>
  <c r="C1359" i="1"/>
  <c r="D1358" i="1"/>
  <c r="C1358" i="1"/>
  <c r="G1357" i="1"/>
  <c r="D1357" i="1"/>
  <c r="C1357" i="1"/>
  <c r="G1356" i="1"/>
  <c r="D1356" i="1"/>
  <c r="C1356" i="1"/>
  <c r="D1355" i="1"/>
  <c r="C1355" i="1"/>
  <c r="G1355" i="1" s="1"/>
  <c r="D1354" i="1"/>
  <c r="C1354" i="1"/>
  <c r="G1353" i="1"/>
  <c r="D1353" i="1"/>
  <c r="C1353" i="1"/>
  <c r="G1352" i="1"/>
  <c r="D1352" i="1"/>
  <c r="C1352" i="1"/>
  <c r="D1351" i="1"/>
  <c r="C1351" i="1"/>
  <c r="D1350" i="1"/>
  <c r="C1350" i="1"/>
  <c r="G1349" i="1"/>
  <c r="D1349" i="1"/>
  <c r="C1349" i="1"/>
  <c r="G1348" i="1"/>
  <c r="D1348" i="1"/>
  <c r="C1348" i="1"/>
  <c r="D1347" i="1"/>
  <c r="C1347" i="1"/>
  <c r="G1347" i="1" s="1"/>
  <c r="D1346" i="1"/>
  <c r="C1346" i="1"/>
  <c r="G1345" i="1"/>
  <c r="D1345" i="1"/>
  <c r="C1345" i="1"/>
  <c r="G1344" i="1"/>
  <c r="D1344" i="1"/>
  <c r="C1344" i="1"/>
  <c r="D1343" i="1"/>
  <c r="C1343" i="1"/>
  <c r="D1342" i="1"/>
  <c r="C1342" i="1"/>
  <c r="G1341" i="1"/>
  <c r="D1341" i="1"/>
  <c r="C1341" i="1"/>
  <c r="G1340" i="1"/>
  <c r="D1340" i="1"/>
  <c r="C1340" i="1"/>
  <c r="D1339" i="1"/>
  <c r="C1339" i="1"/>
  <c r="G1339" i="1" s="1"/>
  <c r="D1338" i="1"/>
  <c r="C1338" i="1"/>
  <c r="G1337" i="1"/>
  <c r="D1337" i="1"/>
  <c r="C1337" i="1"/>
  <c r="G1336" i="1"/>
  <c r="D1336" i="1"/>
  <c r="C1336" i="1"/>
  <c r="D1335" i="1"/>
  <c r="C1335" i="1"/>
  <c r="D1334" i="1"/>
  <c r="C1334" i="1"/>
  <c r="G1333" i="1"/>
  <c r="D1333" i="1"/>
  <c r="C1333" i="1"/>
  <c r="G1332" i="1"/>
  <c r="D1332" i="1"/>
  <c r="C1332" i="1"/>
  <c r="D1331" i="1"/>
  <c r="C1331" i="1"/>
  <c r="G1331" i="1" s="1"/>
  <c r="D1330" i="1"/>
  <c r="C1330" i="1"/>
  <c r="G1328" i="1"/>
  <c r="D1328" i="1"/>
  <c r="C1328" i="1"/>
  <c r="D1327" i="1"/>
  <c r="C1327" i="1"/>
  <c r="D1326" i="1"/>
  <c r="C1326" i="1"/>
  <c r="G1325" i="1"/>
  <c r="D1325" i="1"/>
  <c r="C1325" i="1"/>
  <c r="G1324" i="1"/>
  <c r="D1324" i="1"/>
  <c r="C1324" i="1"/>
  <c r="D1323" i="1"/>
  <c r="C1323" i="1"/>
  <c r="G1323" i="1" s="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H1287" i="1"/>
  <c r="G1287" i="1"/>
  <c r="D1287" i="1"/>
  <c r="C1287" i="1"/>
  <c r="H1286" i="1"/>
  <c r="G1286" i="1"/>
  <c r="D1286" i="1"/>
  <c r="C1286" i="1"/>
  <c r="H1285" i="1"/>
  <c r="G1285" i="1"/>
  <c r="D1285" i="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D715" i="1"/>
  <c r="H715" i="1" s="1"/>
  <c r="C715" i="1"/>
  <c r="D714" i="1"/>
  <c r="H714" i="1" s="1"/>
  <c r="C714" i="1"/>
  <c r="D713" i="1"/>
  <c r="H713" i="1" s="1"/>
  <c r="C713" i="1"/>
  <c r="H712" i="1"/>
  <c r="G712" i="1"/>
  <c r="D712" i="1"/>
  <c r="C712" i="1"/>
  <c r="D711" i="1"/>
  <c r="H711" i="1" s="1"/>
  <c r="C711" i="1"/>
  <c r="D710" i="1"/>
  <c r="H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G646" i="1"/>
  <c r="D646" i="1"/>
  <c r="H646" i="1" s="1"/>
  <c r="C646" i="1"/>
  <c r="C645" i="1"/>
  <c r="H644" i="1"/>
  <c r="G644" i="1"/>
  <c r="D644" i="1"/>
  <c r="C644" i="1"/>
  <c r="H643" i="1"/>
  <c r="G643" i="1"/>
  <c r="D643" i="1"/>
  <c r="C643" i="1"/>
  <c r="D642" i="1"/>
  <c r="H642" i="1" s="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G291" i="1"/>
  <c r="D291" i="1"/>
  <c r="H291" i="1" s="1"/>
  <c r="C291" i="1"/>
  <c r="G290"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C184" i="1"/>
  <c r="H183" i="1"/>
  <c r="G183" i="1"/>
  <c r="D183" i="1"/>
  <c r="C183" i="1"/>
  <c r="H182" i="1"/>
  <c r="G182" i="1"/>
  <c r="D182" i="1"/>
  <c r="C182" i="1"/>
  <c r="D181" i="1"/>
  <c r="H181" i="1" s="1"/>
  <c r="C181" i="1"/>
  <c r="D180" i="1"/>
  <c r="H180" i="1" s="1"/>
  <c r="C180" i="1"/>
  <c r="H179" i="1"/>
  <c r="G179" i="1"/>
  <c r="D179" i="1"/>
  <c r="C179" i="1"/>
  <c r="G178" i="1"/>
  <c r="D178" i="1"/>
  <c r="H178" i="1" s="1"/>
  <c r="C178" i="1"/>
  <c r="H177" i="1"/>
  <c r="G177" i="1"/>
  <c r="D177" i="1"/>
  <c r="C177" i="1"/>
  <c r="H176" i="1"/>
  <c r="G176" i="1"/>
  <c r="D176" i="1"/>
  <c r="C176" i="1"/>
  <c r="G175" i="1"/>
  <c r="D175" i="1"/>
  <c r="H175" i="1" s="1"/>
  <c r="C175" i="1"/>
  <c r="H174" i="1"/>
  <c r="G174" i="1"/>
  <c r="D174" i="1"/>
  <c r="C174" i="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C165" i="1"/>
  <c r="H164" i="1"/>
  <c r="D164" i="1"/>
  <c r="G164" i="1" s="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G130" i="1" s="1"/>
  <c r="C130" i="1"/>
  <c r="D129" i="1"/>
  <c r="G129" i="1" s="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G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5" i="9" l="1"/>
  <c r="B295" i="9" s="1"/>
  <c r="E287" i="9"/>
  <c r="B287" i="9" s="1"/>
  <c r="E300" i="9"/>
  <c r="B300" i="9" s="1"/>
  <c r="G1520" i="1"/>
  <c r="G1519" i="1"/>
  <c r="G648" i="1"/>
  <c r="E22" i="9"/>
  <c r="B22" i="9" s="1"/>
  <c r="G641" i="1"/>
  <c r="G292" i="1"/>
  <c r="G413" i="1"/>
  <c r="H413" i="1"/>
  <c r="G406" i="1"/>
  <c r="G1566" i="1"/>
  <c r="H1560" i="1"/>
  <c r="G1560" i="1"/>
  <c r="H1576" i="1"/>
  <c r="G1579" i="1"/>
  <c r="H1503" i="1"/>
  <c r="H1504" i="1"/>
  <c r="G1510" i="1"/>
  <c r="G1499" i="1"/>
  <c r="H1499" i="1"/>
  <c r="C1483" i="1"/>
  <c r="H1483" i="1" s="1"/>
  <c r="G1491" i="1"/>
  <c r="H1484" i="1"/>
  <c r="G719" i="1"/>
  <c r="G716" i="1"/>
  <c r="G715" i="1"/>
  <c r="G714" i="1"/>
  <c r="G713" i="1"/>
  <c r="E43" i="9"/>
  <c r="B43" i="9" s="1"/>
  <c r="G711" i="1"/>
  <c r="G710" i="1"/>
  <c r="H709" i="1"/>
  <c r="G703" i="1"/>
  <c r="G669" i="1"/>
  <c r="G668" i="1"/>
  <c r="G649" i="1"/>
  <c r="G647" i="1"/>
  <c r="E23" i="9"/>
  <c r="B23" i="9" s="1"/>
  <c r="E275" i="9"/>
  <c r="B275" i="9" s="1"/>
  <c r="G642" i="1"/>
  <c r="G645" i="1"/>
  <c r="F652" i="4"/>
  <c r="H412" i="1"/>
  <c r="G412" i="1"/>
  <c r="E643" i="4"/>
  <c r="D637" i="1" s="1"/>
  <c r="G637" i="1" s="1"/>
  <c r="E363" i="4"/>
  <c r="D358" i="1" s="1"/>
  <c r="D378" i="1"/>
  <c r="G364" i="1"/>
  <c r="G365" i="1"/>
  <c r="F369" i="4"/>
  <c r="F418" i="4"/>
  <c r="E273" i="9"/>
  <c r="B273" i="9" s="1"/>
  <c r="E644" i="4"/>
  <c r="D638" i="1" s="1"/>
  <c r="D411" i="1"/>
  <c r="H206" i="1"/>
  <c r="G206" i="1"/>
  <c r="E196" i="4"/>
  <c r="D192" i="1" s="1"/>
  <c r="H184" i="1"/>
  <c r="E47" i="9"/>
  <c r="B47" i="9" s="1"/>
  <c r="F221" i="9"/>
  <c r="B221" i="9" s="1"/>
  <c r="G181" i="1"/>
  <c r="D173" i="1"/>
  <c r="H173" i="1" s="1"/>
  <c r="G180" i="1"/>
  <c r="F220" i="9"/>
  <c r="B220" i="9" s="1"/>
  <c r="E42" i="9"/>
  <c r="B42" i="9" s="1"/>
  <c r="G173" i="1"/>
  <c r="G165" i="1"/>
  <c r="H165" i="1"/>
  <c r="F169" i="4"/>
  <c r="H160" i="1"/>
  <c r="F164" i="4"/>
  <c r="E163" i="4"/>
  <c r="D159" i="1" s="1"/>
  <c r="E152" i="4"/>
  <c r="D148" i="1" s="1"/>
  <c r="G154" i="1"/>
  <c r="G149" i="1"/>
  <c r="G150" i="1"/>
  <c r="H130" i="1"/>
  <c r="H129" i="1"/>
  <c r="F134" i="4"/>
  <c r="H121" i="1"/>
  <c r="G108" i="1"/>
  <c r="G113" i="1"/>
  <c r="E106" i="4"/>
  <c r="D102" i="1" s="1"/>
  <c r="E38" i="9"/>
  <c r="B38" i="9" s="1"/>
  <c r="F217" i="9"/>
  <c r="B217" i="9" s="1"/>
  <c r="G87" i="1"/>
  <c r="H89" i="1"/>
  <c r="F83" i="4"/>
  <c r="D79" i="1"/>
  <c r="E30" i="9"/>
  <c r="B30" i="9" s="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G1327" i="1"/>
  <c r="H1429" i="1"/>
  <c r="G1429" i="1"/>
  <c r="H1330" i="1"/>
  <c r="G1330" i="1"/>
  <c r="G1335" i="1"/>
  <c r="H1338" i="1"/>
  <c r="G1338" i="1"/>
  <c r="G1343" i="1"/>
  <c r="H1346" i="1"/>
  <c r="G1346" i="1"/>
  <c r="G1351" i="1"/>
  <c r="H1354" i="1"/>
  <c r="G1354" i="1"/>
  <c r="G1359" i="1"/>
  <c r="H1362" i="1"/>
  <c r="G1362" i="1"/>
  <c r="G1367" i="1"/>
  <c r="H1370" i="1"/>
  <c r="G1370" i="1"/>
  <c r="G1375" i="1"/>
  <c r="H1378" i="1"/>
  <c r="G1378" i="1"/>
  <c r="H1386" i="1"/>
  <c r="G1386" i="1"/>
  <c r="H1394" i="1"/>
  <c r="G1394" i="1"/>
  <c r="H1402" i="1"/>
  <c r="G1402" i="1"/>
  <c r="H1413" i="1"/>
  <c r="G1413" i="1"/>
  <c r="H1421" i="1"/>
  <c r="G1421" i="1"/>
  <c r="H1522" i="1"/>
  <c r="G1522" i="1"/>
  <c r="H1525" i="1"/>
  <c r="G1525" i="1"/>
  <c r="H1546" i="1"/>
  <c r="G1546" i="1"/>
  <c r="H1557" i="1"/>
  <c r="G1557" i="1"/>
  <c r="H1578" i="1"/>
  <c r="G1578"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6" i="1"/>
  <c r="G1326" i="1"/>
  <c r="H1425" i="1"/>
  <c r="G1425" i="1"/>
  <c r="H1433" i="1"/>
  <c r="G1433" i="1"/>
  <c r="G1455" i="1"/>
  <c r="J1455" i="1"/>
  <c r="H1455" i="1"/>
  <c r="H1486" i="1"/>
  <c r="G1486" i="1"/>
  <c r="H1502" i="1"/>
  <c r="G1502" i="1"/>
  <c r="H1514" i="1"/>
  <c r="G1514" i="1"/>
  <c r="H1334" i="1"/>
  <c r="G1334" i="1"/>
  <c r="H1342" i="1"/>
  <c r="G1342" i="1"/>
  <c r="H1350" i="1"/>
  <c r="G1350" i="1"/>
  <c r="H1358" i="1"/>
  <c r="G1358" i="1"/>
  <c r="H1366" i="1"/>
  <c r="G1366" i="1"/>
  <c r="H1374" i="1"/>
  <c r="G1374" i="1"/>
  <c r="H1382" i="1"/>
  <c r="G1382" i="1"/>
  <c r="H1390" i="1"/>
  <c r="G1390" i="1"/>
  <c r="H1398" i="1"/>
  <c r="G1398" i="1"/>
  <c r="H1406" i="1"/>
  <c r="G1406" i="1"/>
  <c r="H1409" i="1"/>
  <c r="G1409" i="1"/>
  <c r="H1417" i="1"/>
  <c r="G1417" i="1"/>
  <c r="H1436" i="1"/>
  <c r="G1436" i="1"/>
  <c r="F352" i="4"/>
  <c r="D351" i="4"/>
  <c r="H1325" i="1"/>
  <c r="H1333" i="1"/>
  <c r="H1337" i="1"/>
  <c r="H1341" i="1"/>
  <c r="H1345" i="1"/>
  <c r="H1349" i="1"/>
  <c r="H1353" i="1"/>
  <c r="H1357" i="1"/>
  <c r="H1361" i="1"/>
  <c r="H1365" i="1"/>
  <c r="H1369" i="1"/>
  <c r="H1373" i="1"/>
  <c r="H1377" i="1"/>
  <c r="H1381" i="1"/>
  <c r="G1383" i="1"/>
  <c r="G1387" i="1"/>
  <c r="G1391" i="1"/>
  <c r="G1395" i="1"/>
  <c r="G1399" i="1"/>
  <c r="G1403" i="1"/>
  <c r="G1407" i="1"/>
  <c r="H1439" i="1"/>
  <c r="J1439" i="1"/>
  <c r="J1440" i="1"/>
  <c r="H1440" i="1"/>
  <c r="H1441" i="1"/>
  <c r="J1441" i="1"/>
  <c r="J1442" i="1"/>
  <c r="H1442" i="1"/>
  <c r="H1443" i="1"/>
  <c r="J1443" i="1"/>
  <c r="J1444" i="1"/>
  <c r="H1444" i="1"/>
  <c r="G1446" i="1"/>
  <c r="I1446" i="1" s="1"/>
  <c r="G1448" i="1"/>
  <c r="I1448" i="1" s="1"/>
  <c r="G1450" i="1"/>
  <c r="I1450" i="1" s="1"/>
  <c r="I1452" i="1"/>
  <c r="H1482" i="1"/>
  <c r="G1482" i="1"/>
  <c r="H1498" i="1"/>
  <c r="G1498" i="1"/>
  <c r="H1533" i="1"/>
  <c r="G1533" i="1"/>
  <c r="H1554" i="1"/>
  <c r="G1554" i="1"/>
  <c r="H1565" i="1"/>
  <c r="G1565" i="1"/>
  <c r="F45" i="4"/>
  <c r="D44" i="4"/>
  <c r="D224" i="4"/>
  <c r="F231" i="4"/>
  <c r="F300" i="4"/>
  <c r="D299" i="4"/>
  <c r="H1324" i="1"/>
  <c r="H1328" i="1"/>
  <c r="H1332" i="1"/>
  <c r="H1336" i="1"/>
  <c r="H1340" i="1"/>
  <c r="H1344" i="1"/>
  <c r="H1348" i="1"/>
  <c r="H1352" i="1"/>
  <c r="H1356" i="1"/>
  <c r="H1360" i="1"/>
  <c r="H1364" i="1"/>
  <c r="H1368" i="1"/>
  <c r="H1372" i="1"/>
  <c r="H1376" i="1"/>
  <c r="H1380" i="1"/>
  <c r="H1454" i="1"/>
  <c r="H1494" i="1"/>
  <c r="G1494" i="1"/>
  <c r="H1509" i="1"/>
  <c r="G1509" i="1"/>
  <c r="H1530" i="1"/>
  <c r="G1530" i="1"/>
  <c r="H1541" i="1"/>
  <c r="G1541" i="1"/>
  <c r="H1562" i="1"/>
  <c r="G1562" i="1"/>
  <c r="H1573" i="1"/>
  <c r="G1573" i="1"/>
  <c r="F273" i="4"/>
  <c r="D263" i="4"/>
  <c r="H1323" i="1"/>
  <c r="H1327" i="1"/>
  <c r="H1331" i="1"/>
  <c r="H1335" i="1"/>
  <c r="H1339" i="1"/>
  <c r="H1343" i="1"/>
  <c r="H1347" i="1"/>
  <c r="H1351" i="1"/>
  <c r="H1355" i="1"/>
  <c r="H1359" i="1"/>
  <c r="H1363" i="1"/>
  <c r="H1367" i="1"/>
  <c r="H1371" i="1"/>
  <c r="H1375" i="1"/>
  <c r="H1379" i="1"/>
  <c r="G1412" i="1"/>
  <c r="G1416" i="1"/>
  <c r="G1420" i="1"/>
  <c r="G1424" i="1"/>
  <c r="G1428" i="1"/>
  <c r="G1432" i="1"/>
  <c r="G1439" i="1"/>
  <c r="I1439" i="1" s="1"/>
  <c r="G1440" i="1"/>
  <c r="I1440" i="1" s="1"/>
  <c r="G1441" i="1"/>
  <c r="I1441" i="1" s="1"/>
  <c r="G1442" i="1"/>
  <c r="I1442" i="1" s="1"/>
  <c r="G1443" i="1"/>
  <c r="I1443" i="1" s="1"/>
  <c r="G1444" i="1"/>
  <c r="I1444" i="1" s="1"/>
  <c r="G1445" i="1"/>
  <c r="H1447" i="1"/>
  <c r="I1447" i="1" s="1"/>
  <c r="H1449" i="1"/>
  <c r="I1449" i="1" s="1"/>
  <c r="H1451" i="1"/>
  <c r="I1451" i="1" s="1"/>
  <c r="H1453" i="1"/>
  <c r="H1490" i="1"/>
  <c r="G1490" i="1"/>
  <c r="H1506" i="1"/>
  <c r="G1506" i="1"/>
  <c r="H1538" i="1"/>
  <c r="G1538" i="1"/>
  <c r="H1549" i="1"/>
  <c r="G1549" i="1"/>
  <c r="H1570" i="1"/>
  <c r="G1570" i="1"/>
  <c r="F17" i="4"/>
  <c r="D7" i="4"/>
  <c r="D82" i="4"/>
  <c r="F91" i="4"/>
  <c r="E420" i="4"/>
  <c r="F529" i="4"/>
  <c r="D1408" i="1"/>
  <c r="J1456" i="1"/>
  <c r="H1457" i="1"/>
  <c r="G1457" i="1"/>
  <c r="H1459" i="1"/>
  <c r="G1459" i="1"/>
  <c r="H1461" i="1"/>
  <c r="G1461" i="1"/>
  <c r="I1463" i="1"/>
  <c r="I1465" i="1"/>
  <c r="I1467" i="1"/>
  <c r="I1471" i="1"/>
  <c r="I1473" i="1"/>
  <c r="I1476" i="1"/>
  <c r="I1478" i="1"/>
  <c r="H1481" i="1"/>
  <c r="G1481" i="1"/>
  <c r="H1485" i="1"/>
  <c r="G1485" i="1"/>
  <c r="H1489" i="1"/>
  <c r="G1489" i="1"/>
  <c r="H1493" i="1"/>
  <c r="G1493" i="1"/>
  <c r="H1497" i="1"/>
  <c r="G1497" i="1"/>
  <c r="H1501" i="1"/>
  <c r="G1501" i="1"/>
  <c r="H1505" i="1"/>
  <c r="G1505" i="1"/>
  <c r="H1521" i="1"/>
  <c r="G1521" i="1"/>
  <c r="H1529" i="1"/>
  <c r="G1529" i="1"/>
  <c r="H1545" i="1"/>
  <c r="G1545" i="1"/>
  <c r="H1561" i="1"/>
  <c r="G1561" i="1"/>
  <c r="H1577" i="1"/>
  <c r="G1577" i="1"/>
  <c r="D50" i="4"/>
  <c r="F125" i="4"/>
  <c r="D124" i="4"/>
  <c r="F153" i="4"/>
  <c r="D152" i="4"/>
  <c r="D593" i="4"/>
  <c r="E68" i="5"/>
  <c r="I24" i="3"/>
  <c r="F581" i="4"/>
  <c r="D580" i="4"/>
  <c r="H309" i="9"/>
  <c r="E176" i="5"/>
  <c r="G1456" i="1"/>
  <c r="I1456" i="1" s="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H1513" i="1"/>
  <c r="G1513" i="1"/>
  <c r="H1537" i="1"/>
  <c r="G1537" i="1"/>
  <c r="H1553" i="1"/>
  <c r="G1553" i="1"/>
  <c r="H1569" i="1"/>
  <c r="G1569" i="1"/>
  <c r="E7" i="4"/>
  <c r="F133" i="4"/>
  <c r="F197" i="4"/>
  <c r="D196" i="4"/>
  <c r="E298" i="4"/>
  <c r="E350" i="4"/>
  <c r="E580" i="4"/>
  <c r="D574" i="1" s="1"/>
  <c r="G143" i="9"/>
  <c r="E143" i="9" s="1"/>
  <c r="B143" i="9" s="1"/>
  <c r="F603" i="4"/>
  <c r="E6" i="5"/>
  <c r="I20" i="3"/>
  <c r="D12" i="5"/>
  <c r="D78" i="5"/>
  <c r="D68" i="5" s="1"/>
  <c r="D177" i="5"/>
  <c r="F180" i="5"/>
  <c r="F207" i="5"/>
  <c r="D206" i="5"/>
  <c r="F5" i="6"/>
  <c r="E35" i="6"/>
  <c r="D139" i="4"/>
  <c r="D163" i="4"/>
  <c r="D344" i="4"/>
  <c r="D396" i="4"/>
  <c r="D421" i="4"/>
  <c r="D515" i="4"/>
  <c r="D567" i="4"/>
  <c r="D625" i="4"/>
  <c r="D87" i="5"/>
  <c r="D245" i="5"/>
  <c r="D237" i="5" s="1"/>
  <c r="G315" i="9"/>
  <c r="E315" i="9" s="1"/>
  <c r="D311" i="4"/>
  <c r="D363" i="4"/>
  <c r="F417" i="4"/>
  <c r="D472" i="4"/>
  <c r="D484" i="4"/>
  <c r="F88" i="5"/>
  <c r="D118" i="5"/>
  <c r="G309" i="9"/>
  <c r="E309" i="9" s="1"/>
  <c r="B309" i="9" s="1"/>
  <c r="F190" i="5"/>
  <c r="F36" i="6"/>
  <c r="D35" i="6"/>
  <c r="D42" i="8"/>
  <c r="D49" i="8"/>
  <c r="D12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H165" i="9"/>
  <c r="M213"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I10" i="9"/>
  <c r="E90" i="9"/>
  <c r="B90" i="9" s="1"/>
  <c r="H166" i="9"/>
  <c r="D114" i="6"/>
  <c r="B100" i="9"/>
  <c r="B104" i="9"/>
  <c r="B108" i="9"/>
  <c r="B112" i="9"/>
  <c r="B116" i="9"/>
  <c r="B120" i="9"/>
  <c r="B124" i="9"/>
  <c r="B128" i="9"/>
  <c r="B132" i="9"/>
  <c r="B136" i="9"/>
  <c r="B140" i="9"/>
  <c r="E150" i="9"/>
  <c r="B150" i="9" s="1"/>
  <c r="B156" i="9"/>
  <c r="G194" i="9"/>
  <c r="E194" i="9" s="1"/>
  <c r="B194" i="9" s="1"/>
  <c r="G202" i="9"/>
  <c r="E202" i="9" s="1"/>
  <c r="B202" i="9" s="1"/>
  <c r="G210" i="9"/>
  <c r="E210" i="9" s="1"/>
  <c r="B210" i="9" s="1"/>
  <c r="B91" i="9"/>
  <c r="B95" i="9"/>
  <c r="B99" i="9"/>
  <c r="B103" i="9"/>
  <c r="B107" i="9"/>
  <c r="B111" i="9"/>
  <c r="B115" i="9"/>
  <c r="B119" i="9"/>
  <c r="B123" i="9"/>
  <c r="B127" i="9"/>
  <c r="B131" i="9"/>
  <c r="B135" i="9"/>
  <c r="B139" i="9"/>
  <c r="B148" i="9"/>
  <c r="E158" i="9"/>
  <c r="B158" i="9" s="1"/>
  <c r="G198" i="9"/>
  <c r="E198" i="9" s="1"/>
  <c r="B198" i="9" s="1"/>
  <c r="G206" i="9"/>
  <c r="E206" i="9" s="1"/>
  <c r="B206" i="9" s="1"/>
  <c r="F277" i="9"/>
  <c r="B285" i="9"/>
  <c r="E291" i="9"/>
  <c r="B291" i="9" s="1"/>
  <c r="B297" i="9"/>
  <c r="B214" i="9"/>
  <c r="B215" i="9"/>
  <c r="B218" i="9"/>
  <c r="B219" i="9"/>
  <c r="B222"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E282" i="9"/>
  <c r="B282" i="9" s="1"/>
  <c r="B293" i="9"/>
  <c r="H637" i="1" l="1"/>
  <c r="G1483" i="1"/>
  <c r="F213" i="9"/>
  <c r="B213" i="9" s="1"/>
  <c r="F644" i="4"/>
  <c r="H378" i="1"/>
  <c r="G378" i="1"/>
  <c r="H411" i="1"/>
  <c r="G411" i="1"/>
  <c r="G638" i="1"/>
  <c r="H638" i="1"/>
  <c r="E151" i="4"/>
  <c r="D147" i="1" s="1"/>
  <c r="H102" i="1"/>
  <c r="G102" i="1"/>
  <c r="F106" i="4"/>
  <c r="G79" i="1"/>
  <c r="H79" i="1"/>
  <c r="F68" i="5"/>
  <c r="H21" i="3"/>
  <c r="C1046" i="1"/>
  <c r="F237" i="5"/>
  <c r="H23" i="3"/>
  <c r="C1214" i="1"/>
  <c r="F114" i="6"/>
  <c r="H27" i="3"/>
  <c r="C1408" i="1"/>
  <c r="B192" i="9"/>
  <c r="F363" i="4"/>
  <c r="C358" i="1"/>
  <c r="F515" i="4"/>
  <c r="C509" i="1"/>
  <c r="F163" i="4"/>
  <c r="C159" i="1"/>
  <c r="D984" i="1"/>
  <c r="E408" i="4"/>
  <c r="D403" i="1" s="1"/>
  <c r="D345" i="1"/>
  <c r="I1477" i="1"/>
  <c r="I1472" i="1"/>
  <c r="I1466" i="1"/>
  <c r="I1462" i="1"/>
  <c r="I21" i="3"/>
  <c r="D1046" i="1"/>
  <c r="F82" i="4"/>
  <c r="C78" i="1"/>
  <c r="E166" i="9"/>
  <c r="B166" i="9" s="1"/>
  <c r="D43" i="8"/>
  <c r="C1524" i="1"/>
  <c r="F484" i="4"/>
  <c r="C478" i="1"/>
  <c r="F311" i="4"/>
  <c r="C306" i="1"/>
  <c r="F87" i="5"/>
  <c r="C1065" i="1"/>
  <c r="D420" i="4"/>
  <c r="F421" i="4"/>
  <c r="C415" i="1"/>
  <c r="F139" i="4"/>
  <c r="C135" i="1"/>
  <c r="D141" i="6"/>
  <c r="D7" i="5"/>
  <c r="F12" i="5"/>
  <c r="C990" i="1"/>
  <c r="E407" i="4"/>
  <c r="D402" i="1" s="1"/>
  <c r="D293" i="1"/>
  <c r="E6" i="4"/>
  <c r="D3" i="1"/>
  <c r="E175" i="5"/>
  <c r="D1152" i="1" s="1"/>
  <c r="H19" i="9"/>
  <c r="E19" i="9" s="1"/>
  <c r="B19" i="9" s="1"/>
  <c r="I22" i="3"/>
  <c r="D1153" i="1"/>
  <c r="E528" i="4"/>
  <c r="F593" i="4"/>
  <c r="C587" i="1"/>
  <c r="F124" i="4"/>
  <c r="C120" i="1"/>
  <c r="I1459" i="1"/>
  <c r="E635" i="4"/>
  <c r="D629" i="1" s="1"/>
  <c r="D414" i="1"/>
  <c r="D6" i="4"/>
  <c r="F7" i="4"/>
  <c r="C3" i="1"/>
  <c r="F263" i="4"/>
  <c r="C259" i="1"/>
  <c r="F224" i="4"/>
  <c r="C220" i="1"/>
  <c r="K1450" i="9"/>
  <c r="C1517" i="1"/>
  <c r="I34" i="3"/>
  <c r="F472" i="4"/>
  <c r="C466" i="1"/>
  <c r="B315" i="9"/>
  <c r="E314" i="9"/>
  <c r="I10" i="3" s="1"/>
  <c r="F625" i="4"/>
  <c r="C619" i="1"/>
  <c r="F396" i="4"/>
  <c r="C391" i="1"/>
  <c r="G317" i="9"/>
  <c r="E317" i="9" s="1"/>
  <c r="G307" i="9"/>
  <c r="E307" i="9" s="1"/>
  <c r="B307" i="9" s="1"/>
  <c r="D176" i="5"/>
  <c r="F177" i="5"/>
  <c r="C1154" i="1"/>
  <c r="F196" i="4"/>
  <c r="C192" i="1"/>
  <c r="I17" i="3"/>
  <c r="E289" i="4"/>
  <c r="F299" i="4"/>
  <c r="D298" i="4"/>
  <c r="C294" i="1"/>
  <c r="F44" i="4"/>
  <c r="C40" i="1"/>
  <c r="F129" i="6"/>
  <c r="C1423" i="1"/>
  <c r="F35" i="6"/>
  <c r="H25" i="3"/>
  <c r="C1329" i="1"/>
  <c r="F118" i="5"/>
  <c r="C1096" i="1"/>
  <c r="F245" i="5"/>
  <c r="C1222" i="1"/>
  <c r="F567" i="4"/>
  <c r="C561" i="1"/>
  <c r="F344" i="4"/>
  <c r="C339" i="1"/>
  <c r="I25" i="3"/>
  <c r="D1329" i="1"/>
  <c r="G310" i="9"/>
  <c r="E310" i="9" s="1"/>
  <c r="B310" i="9" s="1"/>
  <c r="F206" i="5"/>
  <c r="C1183" i="1"/>
  <c r="F78" i="5"/>
  <c r="C1056" i="1"/>
  <c r="F580" i="4"/>
  <c r="C574" i="1"/>
  <c r="E141" i="6"/>
  <c r="H21" i="9"/>
  <c r="G21" i="9"/>
  <c r="F152" i="4"/>
  <c r="D151" i="4"/>
  <c r="C148" i="1"/>
  <c r="F50" i="4"/>
  <c r="C46" i="1"/>
  <c r="I1457" i="1"/>
  <c r="D528" i="4"/>
  <c r="F351" i="4"/>
  <c r="D350" i="4"/>
  <c r="C346" i="1"/>
  <c r="I1455" i="1"/>
  <c r="E21" i="9" l="1"/>
  <c r="B21" i="9" s="1"/>
  <c r="H1423" i="1"/>
  <c r="G1423" i="1"/>
  <c r="H990" i="1"/>
  <c r="G990" i="1"/>
  <c r="D408" i="4"/>
  <c r="F350" i="4"/>
  <c r="C345" i="1"/>
  <c r="G574" i="1"/>
  <c r="H574" i="1"/>
  <c r="E291" i="4"/>
  <c r="D287" i="1" s="1"/>
  <c r="E413" i="4"/>
  <c r="D285" i="1"/>
  <c r="H135" i="1"/>
  <c r="G135" i="1"/>
  <c r="I35" i="3"/>
  <c r="C1518" i="1"/>
  <c r="H11" i="3" s="1"/>
  <c r="G312" i="9"/>
  <c r="E312" i="9" s="1"/>
  <c r="H339" i="1"/>
  <c r="G339" i="1"/>
  <c r="H1222" i="1"/>
  <c r="G1222" i="1"/>
  <c r="H1329" i="1"/>
  <c r="G1329" i="1"/>
  <c r="H9" i="3"/>
  <c r="D407" i="4"/>
  <c r="F298" i="4"/>
  <c r="C293" i="1"/>
  <c r="G391" i="1"/>
  <c r="H391" i="1"/>
  <c r="G220" i="1"/>
  <c r="H220" i="1"/>
  <c r="H3" i="1"/>
  <c r="G3" i="1"/>
  <c r="G587" i="1"/>
  <c r="H587" i="1"/>
  <c r="E412" i="4"/>
  <c r="I16" i="3"/>
  <c r="E290" i="4"/>
  <c r="D286" i="1" s="1"/>
  <c r="D2" i="1"/>
  <c r="H1065" i="1"/>
  <c r="G1065" i="1"/>
  <c r="G478" i="1"/>
  <c r="H478" i="1"/>
  <c r="H509" i="1"/>
  <c r="G509" i="1"/>
  <c r="H1046" i="1"/>
  <c r="G1046" i="1"/>
  <c r="E316" i="9"/>
  <c r="B317" i="9"/>
  <c r="F420" i="4"/>
  <c r="D635" i="4"/>
  <c r="C414" i="1"/>
  <c r="H1056" i="1"/>
  <c r="G1056" i="1"/>
  <c r="H40" i="1"/>
  <c r="G40" i="1"/>
  <c r="H192" i="1"/>
  <c r="G192" i="1"/>
  <c r="F176" i="5"/>
  <c r="D175" i="5"/>
  <c r="H22" i="3"/>
  <c r="C1153" i="1"/>
  <c r="H1517" i="1"/>
  <c r="G1517" i="1"/>
  <c r="F7" i="5"/>
  <c r="D6" i="5"/>
  <c r="H20" i="3"/>
  <c r="C985" i="1"/>
  <c r="G415" i="1"/>
  <c r="H415" i="1"/>
  <c r="H278" i="9"/>
  <c r="H1408" i="1"/>
  <c r="G1408" i="1"/>
  <c r="H1214" i="1"/>
  <c r="G1214" i="1"/>
  <c r="G46" i="1"/>
  <c r="H46" i="1"/>
  <c r="H1183" i="1"/>
  <c r="G1183" i="1"/>
  <c r="H294" i="1"/>
  <c r="G294" i="1"/>
  <c r="H1154" i="1"/>
  <c r="G1154" i="1"/>
  <c r="D636" i="4"/>
  <c r="F528" i="4"/>
  <c r="C522" i="1"/>
  <c r="G148" i="1"/>
  <c r="H148" i="1"/>
  <c r="H346" i="1"/>
  <c r="G346" i="1"/>
  <c r="H17" i="3"/>
  <c r="D289" i="4"/>
  <c r="F151" i="4"/>
  <c r="C147" i="1"/>
  <c r="I28" i="3"/>
  <c r="D1435" i="1"/>
  <c r="H561" i="1"/>
  <c r="G561" i="1"/>
  <c r="H1096" i="1"/>
  <c r="G1096" i="1"/>
  <c r="G619" i="1"/>
  <c r="H619" i="1"/>
  <c r="G466" i="1"/>
  <c r="H466" i="1"/>
  <c r="G313" i="9"/>
  <c r="E313" i="9" s="1"/>
  <c r="B313" i="9" s="1"/>
  <c r="H259" i="1"/>
  <c r="G259" i="1"/>
  <c r="D290" i="4"/>
  <c r="D412" i="4"/>
  <c r="F6" i="4"/>
  <c r="H16" i="3"/>
  <c r="C2" i="1"/>
  <c r="H120" i="1"/>
  <c r="G120" i="1"/>
  <c r="E636" i="4"/>
  <c r="D630" i="1" s="1"/>
  <c r="D522" i="1"/>
  <c r="F141" i="6"/>
  <c r="H28" i="3"/>
  <c r="C1435" i="1"/>
  <c r="H306" i="1"/>
  <c r="G306" i="1"/>
  <c r="G1524" i="1"/>
  <c r="H1524" i="1"/>
  <c r="G78" i="1"/>
  <c r="H78" i="1"/>
  <c r="G159" i="1"/>
  <c r="H159" i="1"/>
  <c r="G358" i="1"/>
  <c r="H358" i="1"/>
  <c r="H1435" i="1" l="1"/>
  <c r="G1435" i="1"/>
  <c r="H2" i="1"/>
  <c r="G2" i="1"/>
  <c r="F290" i="4"/>
  <c r="C286" i="1"/>
  <c r="H1153" i="1"/>
  <c r="G1153" i="1"/>
  <c r="H1518" i="1"/>
  <c r="G1518" i="1"/>
  <c r="D291" i="4"/>
  <c r="F289" i="4"/>
  <c r="D413" i="4"/>
  <c r="C285" i="1"/>
  <c r="F636" i="4"/>
  <c r="C630" i="1"/>
  <c r="H985" i="1"/>
  <c r="G985" i="1"/>
  <c r="N3" i="9"/>
  <c r="F407" i="4"/>
  <c r="C402" i="1"/>
  <c r="E640" i="4"/>
  <c r="E415" i="4"/>
  <c r="D410" i="1" s="1"/>
  <c r="D408" i="1"/>
  <c r="H345" i="1"/>
  <c r="G345" i="1"/>
  <c r="K3" i="9"/>
  <c r="I9" i="3"/>
  <c r="F175" i="5"/>
  <c r="C1152" i="1"/>
  <c r="H414" i="1"/>
  <c r="G414" i="1"/>
  <c r="E639" i="4"/>
  <c r="E414" i="4"/>
  <c r="D409" i="1" s="1"/>
  <c r="D407" i="1"/>
  <c r="F412" i="4"/>
  <c r="D639" i="4"/>
  <c r="D414" i="4"/>
  <c r="C407" i="1"/>
  <c r="G147" i="1"/>
  <c r="H147" i="1"/>
  <c r="H522" i="1"/>
  <c r="G522" i="1"/>
  <c r="G284" i="9"/>
  <c r="E284" i="9" s="1"/>
  <c r="B284" i="9" s="1"/>
  <c r="G278" i="9"/>
  <c r="E278" i="9" s="1"/>
  <c r="F6" i="5"/>
  <c r="C984" i="1"/>
  <c r="F635" i="4"/>
  <c r="C629" i="1"/>
  <c r="G293" i="1"/>
  <c r="H293" i="1"/>
  <c r="E311" i="9"/>
  <c r="I11" i="3" s="1"/>
  <c r="B312" i="9"/>
  <c r="F408" i="4"/>
  <c r="C403" i="1"/>
  <c r="G403" i="1" l="1"/>
  <c r="H403" i="1"/>
  <c r="H8" i="3"/>
  <c r="H984" i="1"/>
  <c r="G984" i="1"/>
  <c r="G407" i="1"/>
  <c r="H407" i="1"/>
  <c r="E642" i="4"/>
  <c r="D634" i="1"/>
  <c r="F291" i="4"/>
  <c r="C287" i="1"/>
  <c r="H629" i="1"/>
  <c r="G629" i="1"/>
  <c r="B278" i="9"/>
  <c r="E277" i="9"/>
  <c r="F639" i="4"/>
  <c r="C633" i="1"/>
  <c r="E641" i="4"/>
  <c r="D633" i="1"/>
  <c r="G402" i="1"/>
  <c r="H402" i="1"/>
  <c r="H285" i="1"/>
  <c r="G285" i="1"/>
  <c r="H286" i="1"/>
  <c r="G286" i="1"/>
  <c r="F414" i="4"/>
  <c r="C409" i="1"/>
  <c r="H1152" i="1"/>
  <c r="G1152" i="1"/>
  <c r="D640" i="4"/>
  <c r="D415" i="4"/>
  <c r="F413" i="4"/>
  <c r="C408" i="1"/>
  <c r="H630" i="1"/>
  <c r="G630" i="1"/>
  <c r="H408" i="1" l="1"/>
  <c r="G408" i="1"/>
  <c r="M3" i="9"/>
  <c r="I8" i="3"/>
  <c r="E645" i="4"/>
  <c r="D635" i="1"/>
  <c r="E646" i="4"/>
  <c r="D636" i="1"/>
  <c r="H287" i="1"/>
  <c r="G287" i="1"/>
  <c r="G409" i="1"/>
  <c r="H409" i="1"/>
  <c r="H633" i="1"/>
  <c r="G633" i="1"/>
  <c r="F415" i="4"/>
  <c r="C410" i="1"/>
  <c r="D642" i="4"/>
  <c r="F640" i="4"/>
  <c r="C634" i="1"/>
  <c r="D641" i="4"/>
  <c r="D645" i="4" l="1"/>
  <c r="F641" i="4"/>
  <c r="C635" i="1"/>
  <c r="G276" i="9"/>
  <c r="E276" i="9" s="1"/>
  <c r="B276" i="9" s="1"/>
  <c r="G410" i="1"/>
  <c r="H410" i="1"/>
  <c r="G634" i="1"/>
  <c r="H634" i="1"/>
  <c r="I19" i="3"/>
  <c r="D640" i="1"/>
  <c r="F642" i="4"/>
  <c r="D646" i="4"/>
  <c r="C636" i="1"/>
  <c r="I18" i="3"/>
  <c r="D639" i="1"/>
  <c r="G635" i="1" l="1"/>
  <c r="H635" i="1"/>
  <c r="H636" i="1"/>
  <c r="G636" i="1"/>
  <c r="F646" i="4"/>
  <c r="H19" i="3"/>
  <c r="C640" i="1"/>
  <c r="H18" i="3"/>
  <c r="F645" i="4"/>
  <c r="C639" i="1"/>
  <c r="G640" i="1" l="1"/>
  <c r="H640" i="1"/>
  <c r="H639" i="1"/>
  <c r="G639" i="1"/>
  <c r="H7" i="3"/>
  <c r="J3" i="9" l="1"/>
  <c r="L272" i="9" l="1"/>
  <c r="H274" i="9"/>
  <c r="G274" i="9"/>
  <c r="M272" i="9"/>
  <c r="H18" i="9"/>
  <c r="K10" i="9"/>
  <c r="J7" i="9"/>
  <c r="G16" i="9"/>
  <c r="K6" i="9"/>
  <c r="G18" i="9"/>
  <c r="M15" i="9"/>
  <c r="I12" i="9"/>
  <c r="I17" i="9"/>
  <c r="J11" i="9"/>
  <c r="I8" i="9"/>
  <c r="K8" i="9"/>
  <c r="J13" i="9"/>
  <c r="K5" i="9"/>
  <c r="J10" i="9"/>
  <c r="M16" i="9"/>
  <c r="K7" i="9"/>
  <c r="J12" i="9"/>
  <c r="H17" i="9"/>
  <c r="J6" i="9"/>
  <c r="J8" i="9"/>
  <c r="I13" i="9"/>
  <c r="J5" i="9"/>
  <c r="L16" i="9"/>
  <c r="F16" i="9" s="1"/>
  <c r="I7" i="9"/>
  <c r="K13" i="9"/>
  <c r="I9" i="9"/>
  <c r="G15" i="9"/>
  <c r="J17" i="9"/>
  <c r="I6" i="9"/>
  <c r="K12" i="9"/>
  <c r="G17" i="9"/>
  <c r="K9" i="9"/>
  <c r="L15" i="9"/>
  <c r="I5" i="9"/>
  <c r="K11" i="9"/>
  <c r="H16" i="9"/>
  <c r="J9" i="9"/>
  <c r="H15" i="9"/>
  <c r="I11" i="9"/>
  <c r="E5" i="9" l="1"/>
  <c r="B5" i="9" s="1"/>
  <c r="E11" i="9"/>
  <c r="B11" i="9" s="1"/>
  <c r="F272" i="9"/>
  <c r="B272" i="9" s="1"/>
  <c r="E6" i="9"/>
  <c r="B6" i="9" s="1"/>
  <c r="E9" i="9"/>
  <c r="B9" i="9" s="1"/>
  <c r="E10" i="9"/>
  <c r="B10" i="9" s="1"/>
  <c r="E8" i="9"/>
  <c r="B8" i="9" s="1"/>
  <c r="E274" i="9"/>
  <c r="B274" i="9" s="1"/>
  <c r="E18" i="9"/>
  <c r="B18" i="9" s="1"/>
  <c r="E17" i="9"/>
  <c r="B17" i="9" s="1"/>
  <c r="E15" i="9"/>
  <c r="E12" i="9"/>
  <c r="B12" i="9" s="1"/>
  <c r="E16" i="9"/>
  <c r="B16" i="9" s="1"/>
  <c r="F15" i="9"/>
  <c r="F14" i="9" s="1"/>
  <c r="E13" i="9"/>
  <c r="B13" i="9" s="1"/>
  <c r="E7" i="9"/>
  <c r="B7" i="9" s="1"/>
  <c r="F20" i="9" l="1"/>
  <c r="F3" i="9" s="1"/>
  <c r="E20" i="9"/>
  <c r="I7" i="3" s="1"/>
  <c r="B15" i="9"/>
  <c r="E14"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<sst xmlns="http://schemas.openxmlformats.org/spreadsheetml/2006/main" count="4360" uniqueCount="3422">
  <si>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</si>
  <si>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</si>
  <si>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</si>
  <si>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</si>
  <si>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</si>
  <si>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</si>
  <si>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</si>
  <si>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</si>
  <si>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</si>
  <si>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</si>
  <si>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</si>
  <si>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</si>
  <si>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</si>
  <si>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</si>
  <si>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</si>
  <si>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</si>
  <si>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</si>
  <si>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</si>
  <si>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</si>
  <si>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</si>
  <si>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</si>
  <si>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</si>
  <si>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</si>
  <si>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</si>
  <si>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</si>
  <si>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</si>
  <si>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</si>
  <si>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</si>
  <si>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</si>
  <si>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</si>
  <si>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</si>
  <si>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GRADSKI MUZEJ VARAŽDIN</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</si>
  <si>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</si>
  <si>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</si>
  <si>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</si>
  <si>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</si>
  <si>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</si>
  <si>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</si>
  <si>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</si>
  <si>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</si>
  <si>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</si>
  <si>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</si>
  <si>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</si>
  <si>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</si>
  <si>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</si>
  <si>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</si>
  <si>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</si>
  <si>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</si>
  <si>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</si>
  <si>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31376 - GRADSKI MUZEJ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</si>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</sst>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558064.27</v>
      </c>
      <c r="D2" s="6">
        <f>'PR-RAS'!E6</f>
        <v>690779.66</v>
      </c>
      <c r="E2" s="6">
        <v>0</v>
      </c>
      <c r="F2" s="6">
        <v>0</v>
      </c>
      <c r="G2" s="7">
        <f t="shared" ref="G2:G264" si="0">(B2/1000)*(C2*1+D2*2)</f>
        <v>1939.6235900000001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16988.509999999998</v>
      </c>
      <c r="D46" s="1">
        <f>'PR-RAS'!E50</f>
        <v>29212</v>
      </c>
      <c r="E46" s="1">
        <v>0</v>
      </c>
      <c r="F46" s="1">
        <v>0</v>
      </c>
      <c r="G46" s="2">
        <f t="shared" si="0"/>
        <v>3393.5629499999995</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16988.509999999998</v>
      </c>
      <c r="D64" s="1">
        <f>'PR-RAS'!E68</f>
        <v>29212</v>
      </c>
      <c r="E64" s="1">
        <v>0</v>
      </c>
      <c r="F64" s="1">
        <v>0</v>
      </c>
      <c r="G64" s="2">
        <f t="shared" si="0"/>
        <v>4750.9881299999997</v>
      </c>
      <c r="H64" s="2">
        <f t="shared" si="1"/>
        <v>0.49000000000160071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16988.509999999998</v>
      </c>
      <c r="D65" s="1">
        <f>'PR-RAS'!E69</f>
        <v>29212</v>
      </c>
      <c r="E65" s="1">
        <v>0</v>
      </c>
      <c r="F65" s="1">
        <v>0</v>
      </c>
      <c r="G65" s="2">
        <f t="shared" si="0"/>
        <v>4826.4006399999998</v>
      </c>
      <c r="H65" s="2">
        <f t="shared" si="1"/>
        <v>0.49000000000160071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1801.3700000000001</v>
      </c>
      <c r="D78" s="1">
        <f>'PR-RAS'!E82</f>
        <v>2146.7600000000002</v>
      </c>
      <c r="E78" s="1">
        <v>0</v>
      </c>
      <c r="F78" s="1">
        <v>0</v>
      </c>
      <c r="G78" s="2">
        <f t="shared" si="0"/>
        <v>469.30653000000001</v>
      </c>
      <c r="H78" s="2">
        <f t="shared" si="1"/>
        <v>0.60999999999989996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39.9</v>
      </c>
      <c r="D79" s="1">
        <f>'PR-RAS'!E83</f>
        <v>54.21</v>
      </c>
      <c r="E79" s="1">
        <v>0</v>
      </c>
      <c r="F79" s="1">
        <v>0</v>
      </c>
      <c r="G79" s="2">
        <f t="shared" si="0"/>
        <v>11.568959999999999</v>
      </c>
      <c r="H79" s="2">
        <f t="shared" si="1"/>
        <v>0.31000000000000227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39.9</v>
      </c>
      <c r="D81" s="1">
        <f>'PR-RAS'!E85</f>
        <v>54.21</v>
      </c>
      <c r="E81" s="1">
        <v>0</v>
      </c>
      <c r="F81" s="1">
        <v>0</v>
      </c>
      <c r="G81" s="2">
        <f t="shared" si="0"/>
        <v>11.865599999999999</v>
      </c>
      <c r="H81" s="2">
        <f t="shared" si="1"/>
        <v>0.31000000000000227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1761.47</v>
      </c>
      <c r="D87" s="1">
        <f>'PR-RAS'!E91</f>
        <v>2092.5500000000002</v>
      </c>
      <c r="E87" s="1">
        <v>0</v>
      </c>
      <c r="F87" s="1">
        <v>0</v>
      </c>
      <c r="G87" s="2">
        <f t="shared" si="0"/>
        <v>511.40502000000004</v>
      </c>
      <c r="H87" s="2">
        <f t="shared" si="1"/>
        <v>0.91999999999984539</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1761.47</v>
      </c>
      <c r="D89" s="1">
        <f>'PR-RAS'!E93</f>
        <v>2092.5500000000002</v>
      </c>
      <c r="E89" s="1">
        <v>0</v>
      </c>
      <c r="F89" s="1">
        <v>0</v>
      </c>
      <c r="G89" s="2">
        <f t="shared" si="0"/>
        <v>523.29816000000005</v>
      </c>
      <c r="H89" s="2">
        <f t="shared" si="1"/>
        <v>0.91999999999984539</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38438.61</v>
      </c>
      <c r="D102" s="1">
        <f>'PR-RAS'!E106</f>
        <v>39970.699999999997</v>
      </c>
      <c r="E102" s="1">
        <v>0</v>
      </c>
      <c r="F102" s="1">
        <v>0</v>
      </c>
      <c r="G102" s="2">
        <f t="shared" si="0"/>
        <v>11956.381010000001</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38438.61</v>
      </c>
      <c r="D108" s="1">
        <f>'PR-RAS'!E112</f>
        <v>39970.699999999997</v>
      </c>
      <c r="E108" s="1">
        <v>0</v>
      </c>
      <c r="F108" s="1">
        <v>0</v>
      </c>
      <c r="G108" s="2">
        <f t="shared" si="0"/>
        <v>12666.661069999998</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38438.61</v>
      </c>
      <c r="D113" s="1">
        <f>'PR-RAS'!E117</f>
        <v>39970.699999999997</v>
      </c>
      <c r="E113" s="1">
        <v>0</v>
      </c>
      <c r="F113" s="1">
        <v>0</v>
      </c>
      <c r="G113" s="2">
        <f t="shared" si="0"/>
        <v>13258.56112</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21544.510000000002</v>
      </c>
      <c r="D120" s="1">
        <f>'PR-RAS'!E124</f>
        <v>41677.699999999997</v>
      </c>
      <c r="E120" s="1">
        <v>0</v>
      </c>
      <c r="F120" s="1">
        <v>0</v>
      </c>
      <c r="G120" s="2">
        <f t="shared" si="0"/>
        <v>12483.08929</v>
      </c>
      <c r="H120" s="2">
        <f t="shared" si="1"/>
        <v>0.79000000000087311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21544.510000000002</v>
      </c>
      <c r="D121" s="1">
        <f>'PR-RAS'!E125</f>
        <v>40664.879999999997</v>
      </c>
      <c r="E121" s="1">
        <v>0</v>
      </c>
      <c r="F121" s="1">
        <v>0</v>
      </c>
      <c r="G121" s="2">
        <f t="shared" si="0"/>
        <v>12344.912399999997</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4842.83</v>
      </c>
      <c r="D122" s="1">
        <f>'PR-RAS'!E126</f>
        <v>6290.1</v>
      </c>
      <c r="E122" s="1">
        <v>0</v>
      </c>
      <c r="F122" s="1">
        <v>0</v>
      </c>
      <c r="G122" s="2">
        <f t="shared" si="0"/>
        <v>2108.1866299999997</v>
      </c>
      <c r="H122" s="2">
        <f t="shared" si="1"/>
        <v>0.27000000000043656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16701.68</v>
      </c>
      <c r="D123" s="1">
        <f>'PR-RAS'!E127</f>
        <v>34374.78</v>
      </c>
      <c r="E123" s="1">
        <v>0</v>
      </c>
      <c r="F123" s="1">
        <v>0</v>
      </c>
      <c r="G123" s="2">
        <f t="shared" si="0"/>
        <v>10425.051279999998</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1012.82</v>
      </c>
      <c r="E124" s="1">
        <v>0</v>
      </c>
      <c r="F124" s="1">
        <v>0</v>
      </c>
      <c r="G124" s="2">
        <f t="shared" si="0"/>
        <v>249.15372000000002</v>
      </c>
      <c r="H124" s="2">
        <f t="shared" si="1"/>
        <v>0.17999999999994998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1012.82</v>
      </c>
      <c r="E125" s="1">
        <v>0</v>
      </c>
      <c r="F125" s="1">
        <v>0</v>
      </c>
      <c r="G125" s="2">
        <f t="shared" si="0"/>
        <v>251.17936</v>
      </c>
      <c r="H125" s="2">
        <f t="shared" si="1"/>
        <v>0.17999999999994998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479291.27</v>
      </c>
      <c r="D129" s="1">
        <f>'PR-RAS'!E133</f>
        <v>577772.5</v>
      </c>
      <c r="E129" s="1">
        <v>0</v>
      </c>
      <c r="F129" s="1">
        <v>0</v>
      </c>
      <c r="G129" s="2">
        <f t="shared" si="0"/>
        <v>209259.04256</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479291.27</v>
      </c>
      <c r="D130" s="1">
        <f>'PR-RAS'!E134</f>
        <v>577772.5</v>
      </c>
      <c r="E130" s="1">
        <v>0</v>
      </c>
      <c r="F130" s="1">
        <v>0</v>
      </c>
      <c r="G130" s="2">
        <f t="shared" si="0"/>
        <v>210893.87883</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446415.69</v>
      </c>
      <c r="D131" s="1">
        <f>'PR-RAS'!E135</f>
        <v>551476.37</v>
      </c>
      <c r="E131" s="1">
        <v>0</v>
      </c>
      <c r="F131" s="1">
        <v>0</v>
      </c>
      <c r="G131" s="2">
        <f t="shared" si="0"/>
        <v>201417.8959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32875.58</v>
      </c>
      <c r="D132" s="1">
        <f>'PR-RAS'!E136</f>
        <v>26296.13</v>
      </c>
      <c r="E132" s="1">
        <v>0</v>
      </c>
      <c r="F132" s="1">
        <v>0</v>
      </c>
      <c r="G132" s="2">
        <f t="shared" si="0"/>
        <v>11196.287039999999</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461761.87</v>
      </c>
      <c r="D147" s="1">
        <f>'PR-RAS'!E151</f>
        <v>564580.23999999987</v>
      </c>
      <c r="E147" s="1">
        <v>0</v>
      </c>
      <c r="F147" s="1">
        <v>0</v>
      </c>
      <c r="G147" s="2">
        <f t="shared" si="0"/>
        <v>232274.66309999992</v>
      </c>
      <c r="H147" s="2">
        <f t="shared" si="1"/>
        <v>0.36999999987892807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327716.53000000003</v>
      </c>
      <c r="D148" s="1">
        <f>'PR-RAS'!E152</f>
        <v>380671.24999999994</v>
      </c>
      <c r="E148" s="1">
        <v>0</v>
      </c>
      <c r="F148" s="1">
        <v>0</v>
      </c>
      <c r="G148" s="2">
        <f t="shared" si="0"/>
        <v>160091.67740999997</v>
      </c>
      <c r="H148" s="2">
        <f t="shared" si="1"/>
        <v>0.71999999991385266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256110.1</v>
      </c>
      <c r="D149" s="1">
        <f>'PR-RAS'!E153</f>
        <v>286029.71999999997</v>
      </c>
      <c r="E149" s="1">
        <v>0</v>
      </c>
      <c r="F149" s="1">
        <v>0</v>
      </c>
      <c r="G149" s="2">
        <f t="shared" si="0"/>
        <v>122569.09191999998</v>
      </c>
      <c r="H149" s="2">
        <f t="shared" si="1"/>
        <v>0.38000000003376044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256110.1</v>
      </c>
      <c r="D150" s="1">
        <f>'PR-RAS'!E154</f>
        <v>286029.71999999997</v>
      </c>
      <c r="E150" s="1">
        <v>0</v>
      </c>
      <c r="F150" s="1">
        <v>0</v>
      </c>
      <c r="G150" s="2">
        <f t="shared" si="0"/>
        <v>123397.26145999998</v>
      </c>
      <c r="H150" s="2">
        <f t="shared" si="1"/>
        <v>0.38000000003376044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29348.31</v>
      </c>
      <c r="D154" s="1">
        <f>'PR-RAS'!E158</f>
        <v>46965.68</v>
      </c>
      <c r="E154" s="1">
        <v>0</v>
      </c>
      <c r="F154" s="1">
        <v>0</v>
      </c>
      <c r="G154" s="2">
        <f t="shared" si="0"/>
        <v>18861.789509999999</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42258.12</v>
      </c>
      <c r="D155" s="1">
        <f>'PR-RAS'!E159</f>
        <v>47675.85</v>
      </c>
      <c r="E155" s="1">
        <v>0</v>
      </c>
      <c r="F155" s="1">
        <v>0</v>
      </c>
      <c r="G155" s="2">
        <f t="shared" si="0"/>
        <v>21191.91228</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42258.12</v>
      </c>
      <c r="D157" s="1">
        <f>'PR-RAS'!E161</f>
        <v>47675.85</v>
      </c>
      <c r="E157" s="1">
        <v>0</v>
      </c>
      <c r="F157" s="1">
        <v>0</v>
      </c>
      <c r="G157" s="2">
        <f t="shared" si="0"/>
        <v>21467.13192</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133218.96</v>
      </c>
      <c r="D159" s="1">
        <f>'PR-RAS'!E163</f>
        <v>183141.55</v>
      </c>
      <c r="E159" s="1">
        <v>0</v>
      </c>
      <c r="F159" s="1">
        <v>0</v>
      </c>
      <c r="G159" s="2">
        <f t="shared" si="0"/>
        <v>78921.325479999985</v>
      </c>
      <c r="H159" s="2">
        <f t="shared" si="1"/>
        <v>0.4900000000197906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11983.15</v>
      </c>
      <c r="D160" s="1">
        <f>'PR-RAS'!E164</f>
        <v>18260.46</v>
      </c>
      <c r="E160" s="1">
        <v>0</v>
      </c>
      <c r="F160" s="1">
        <v>0</v>
      </c>
      <c r="G160" s="2">
        <f t="shared" si="0"/>
        <v>7712.1471300000003</v>
      </c>
      <c r="H160" s="2">
        <f t="shared" si="1"/>
        <v>0.60999999999876309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2205.64</v>
      </c>
      <c r="D161" s="1">
        <f>'PR-RAS'!E165</f>
        <v>5028.2299999999996</v>
      </c>
      <c r="E161" s="1">
        <v>0</v>
      </c>
      <c r="F161" s="1">
        <v>0</v>
      </c>
      <c r="G161" s="2">
        <f t="shared" si="0"/>
        <v>1961.9359999999997</v>
      </c>
      <c r="H161" s="2">
        <f t="shared" si="1"/>
        <v>0.58999999999969077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9732.51</v>
      </c>
      <c r="D162" s="1">
        <f>'PR-RAS'!E166</f>
        <v>10944.56</v>
      </c>
      <c r="E162" s="1">
        <v>0</v>
      </c>
      <c r="F162" s="1">
        <v>0</v>
      </c>
      <c r="G162" s="2">
        <f t="shared" si="0"/>
        <v>5091.0824299999995</v>
      </c>
      <c r="H162" s="2">
        <f t="shared" si="1"/>
        <v>0.93000000000029104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v>
      </c>
      <c r="D163" s="1">
        <f>'PR-RAS'!E167</f>
        <v>777.67</v>
      </c>
      <c r="E163" s="1">
        <v>0</v>
      </c>
      <c r="F163" s="1">
        <v>0</v>
      </c>
      <c r="G163" s="2">
        <f t="shared" si="0"/>
        <v>259.25508000000002</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1510</v>
      </c>
      <c r="E164" s="1">
        <v>0</v>
      </c>
      <c r="F164" s="1">
        <v>0</v>
      </c>
      <c r="G164" s="2">
        <f t="shared" si="0"/>
        <v>492.26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24730.77</v>
      </c>
      <c r="D165" s="1">
        <f>'PR-RAS'!E169</f>
        <v>49362.5</v>
      </c>
      <c r="E165" s="1">
        <v>0</v>
      </c>
      <c r="F165" s="1">
        <v>0</v>
      </c>
      <c r="G165" s="2">
        <f t="shared" si="0"/>
        <v>20246.746280000003</v>
      </c>
      <c r="H165" s="2">
        <f t="shared" si="1"/>
        <v>0.72999999999956344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10248.629999999999</v>
      </c>
      <c r="D166" s="1">
        <f>'PR-RAS'!E170</f>
        <v>24135.71</v>
      </c>
      <c r="E166" s="1">
        <v>0</v>
      </c>
      <c r="F166" s="1">
        <v>0</v>
      </c>
      <c r="G166" s="2">
        <f t="shared" si="0"/>
        <v>9655.80825</v>
      </c>
      <c r="H166" s="2">
        <f t="shared" si="1"/>
        <v>0.66000000000167347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10887.2</v>
      </c>
      <c r="D168" s="1">
        <f>'PR-RAS'!E172</f>
        <v>22546.14</v>
      </c>
      <c r="E168" s="1">
        <v>0</v>
      </c>
      <c r="F168" s="1">
        <v>0</v>
      </c>
      <c r="G168" s="2">
        <f t="shared" si="0"/>
        <v>9348.5731599999999</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3594.94</v>
      </c>
      <c r="D170" s="1">
        <f>'PR-RAS'!E174</f>
        <v>2680.65</v>
      </c>
      <c r="E170" s="1">
        <v>0</v>
      </c>
      <c r="F170" s="1">
        <v>0</v>
      </c>
      <c r="G170" s="2">
        <f t="shared" si="0"/>
        <v>1513.60456</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88391.86</v>
      </c>
      <c r="D173" s="1">
        <f>'PR-RAS'!E177</f>
        <v>108083.72999999998</v>
      </c>
      <c r="E173" s="1">
        <v>0</v>
      </c>
      <c r="F173" s="1">
        <v>0</v>
      </c>
      <c r="G173" s="2">
        <f t="shared" si="0"/>
        <v>52384.203039999986</v>
      </c>
      <c r="H173" s="2">
        <f t="shared" si="1"/>
        <v>0.41000000001804437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7595.44</v>
      </c>
      <c r="D174" s="1">
        <f>'PR-RAS'!E178</f>
        <v>6692.69</v>
      </c>
      <c r="E174" s="1">
        <v>0</v>
      </c>
      <c r="F174" s="1">
        <v>0</v>
      </c>
      <c r="G174" s="2">
        <f t="shared" si="0"/>
        <v>3629.6818599999997</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29451.31</v>
      </c>
      <c r="D175" s="1">
        <f>'PR-RAS'!E179</f>
        <v>23796</v>
      </c>
      <c r="E175" s="1">
        <v>0</v>
      </c>
      <c r="F175" s="1">
        <v>0</v>
      </c>
      <c r="G175" s="2">
        <f t="shared" si="0"/>
        <v>13405.535939999998</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5574.12</v>
      </c>
      <c r="D176" s="1">
        <f>'PR-RAS'!E180</f>
        <v>3989.86</v>
      </c>
      <c r="E176" s="1">
        <v>0</v>
      </c>
      <c r="F176" s="1">
        <v>0</v>
      </c>
      <c r="G176" s="2">
        <f t="shared" si="0"/>
        <v>2371.922</v>
      </c>
      <c r="H176" s="2">
        <f t="shared" si="1"/>
        <v>0.25999999999976353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1964.15</v>
      </c>
      <c r="D177" s="1">
        <f>'PR-RAS'!E181</f>
        <v>1690.97</v>
      </c>
      <c r="E177" s="1">
        <v>0</v>
      </c>
      <c r="F177" s="1">
        <v>0</v>
      </c>
      <c r="G177" s="2">
        <f t="shared" si="0"/>
        <v>940.91183999999998</v>
      </c>
      <c r="H177" s="2">
        <f t="shared" si="1"/>
        <v>0.18000000000006366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209.97</v>
      </c>
      <c r="D178" s="1">
        <f>'PR-RAS'!E182</f>
        <v>3319</v>
      </c>
      <c r="E178" s="1">
        <v>0</v>
      </c>
      <c r="F178" s="1">
        <v>0</v>
      </c>
      <c r="G178" s="2">
        <f t="shared" si="0"/>
        <v>1212.09069</v>
      </c>
      <c r="H178" s="2">
        <f t="shared" si="1"/>
        <v>3.0000000000001137E-2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4000</v>
      </c>
      <c r="E179" s="1">
        <v>0</v>
      </c>
      <c r="F179" s="1">
        <v>0</v>
      </c>
      <c r="G179" s="2">
        <f t="shared" si="0"/>
        <v>1424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11227.68</v>
      </c>
      <c r="D180" s="1">
        <f>'PR-RAS'!E184</f>
        <v>29012.97</v>
      </c>
      <c r="E180" s="1">
        <v>0</v>
      </c>
      <c r="F180" s="1">
        <v>0</v>
      </c>
      <c r="G180" s="2">
        <f t="shared" si="0"/>
        <v>12396.397979999998</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1812.74</v>
      </c>
      <c r="D181" s="1">
        <f>'PR-RAS'!E185</f>
        <v>1369.89</v>
      </c>
      <c r="E181" s="1">
        <v>0</v>
      </c>
      <c r="F181" s="1">
        <v>0</v>
      </c>
      <c r="G181" s="2">
        <f t="shared" si="0"/>
        <v>819.45360000000005</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30556.45</v>
      </c>
      <c r="D182" s="1">
        <f>'PR-RAS'!E186</f>
        <v>34212.35</v>
      </c>
      <c r="E182" s="1">
        <v>0</v>
      </c>
      <c r="F182" s="1">
        <v>0</v>
      </c>
      <c r="G182" s="2">
        <f t="shared" si="0"/>
        <v>17915.58815</v>
      </c>
      <c r="H182" s="2">
        <f t="shared" si="1"/>
        <v>0.7999999999992724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8113.1799999999994</v>
      </c>
      <c r="D184" s="1">
        <f>'PR-RAS'!E188</f>
        <v>7434.8600000000006</v>
      </c>
      <c r="E184" s="1">
        <v>0</v>
      </c>
      <c r="F184" s="1">
        <v>0</v>
      </c>
      <c r="G184" s="2">
        <f t="shared" si="0"/>
        <v>4205.8707000000004</v>
      </c>
      <c r="H184" s="2">
        <f t="shared" si="1"/>
        <v>0.31999999999879947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1359.36</v>
      </c>
      <c r="D186" s="1">
        <f>'PR-RAS'!E190</f>
        <v>2160.1</v>
      </c>
      <c r="E186" s="1">
        <v>0</v>
      </c>
      <c r="F186" s="1">
        <v>0</v>
      </c>
      <c r="G186" s="2">
        <f t="shared" si="0"/>
        <v>1050.7185999999999</v>
      </c>
      <c r="H186" s="2">
        <f t="shared" si="1"/>
        <v>0.45999999999980901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5024.01</v>
      </c>
      <c r="D187" s="1">
        <f>'PR-RAS'!E191</f>
        <v>3344.53</v>
      </c>
      <c r="E187" s="1">
        <v>0</v>
      </c>
      <c r="F187" s="1">
        <v>0</v>
      </c>
      <c r="G187" s="2">
        <f t="shared" si="0"/>
        <v>2178.6310199999998</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252.17</v>
      </c>
      <c r="D188" s="1">
        <f>'PR-RAS'!E192</f>
        <v>255</v>
      </c>
      <c r="E188" s="1">
        <v>0</v>
      </c>
      <c r="F188" s="1">
        <v>0</v>
      </c>
      <c r="G188" s="2">
        <f t="shared" si="0"/>
        <v>142.52579</v>
      </c>
      <c r="H188" s="2">
        <f t="shared" si="1"/>
        <v>0.16999999999998749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1105.44</v>
      </c>
      <c r="D189" s="1">
        <f>'PR-RAS'!E193</f>
        <v>1266.1400000000001</v>
      </c>
      <c r="E189" s="1">
        <v>0</v>
      </c>
      <c r="F189" s="1">
        <v>0</v>
      </c>
      <c r="G189" s="2">
        <f t="shared" si="0"/>
        <v>683.89136000000008</v>
      </c>
      <c r="H189" s="2">
        <f t="shared" si="1"/>
        <v>0.58000000000015461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372.2</v>
      </c>
      <c r="D191" s="1">
        <f>'PR-RAS'!E195</f>
        <v>409.09</v>
      </c>
      <c r="E191" s="1">
        <v>0</v>
      </c>
      <c r="F191" s="1">
        <v>0</v>
      </c>
      <c r="G191" s="2">
        <f t="shared" si="0"/>
        <v>226.17219999999998</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826.38</v>
      </c>
      <c r="D192" s="1">
        <f>'PR-RAS'!E196</f>
        <v>767.44</v>
      </c>
      <c r="E192" s="1">
        <v>0</v>
      </c>
      <c r="F192" s="1">
        <v>0</v>
      </c>
      <c r="G192" s="2">
        <f t="shared" si="0"/>
        <v>451.00066000000004</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826.38</v>
      </c>
      <c r="D206" s="1">
        <f>'PR-RAS'!E210</f>
        <v>767.44</v>
      </c>
      <c r="E206" s="1">
        <v>0</v>
      </c>
      <c r="F206" s="1">
        <v>0</v>
      </c>
      <c r="G206" s="2">
        <f t="shared" si="0"/>
        <v>484.05830000000003</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825.12</v>
      </c>
      <c r="D207" s="1">
        <f>'PR-RAS'!E211</f>
        <v>742.1</v>
      </c>
      <c r="E207" s="1">
        <v>0</v>
      </c>
      <c r="F207" s="1">
        <v>0</v>
      </c>
      <c r="G207" s="2">
        <f t="shared" si="0"/>
        <v>475.71992</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25.34</v>
      </c>
      <c r="E208" s="1">
        <v>0</v>
      </c>
      <c r="F208" s="1">
        <v>0</v>
      </c>
      <c r="G208" s="2">
        <f t="shared" si="0"/>
        <v>10.49076</v>
      </c>
      <c r="H208" s="2">
        <f t="shared" si="1"/>
        <v>0.33999999999999986</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1.26</v>
      </c>
      <c r="D209" s="1">
        <f>'PR-RAS'!E213</f>
        <v>0</v>
      </c>
      <c r="E209" s="1">
        <v>0</v>
      </c>
      <c r="F209" s="1">
        <v>0</v>
      </c>
      <c r="G209" s="2">
        <f t="shared" si="0"/>
        <v>0.26207999999999998</v>
      </c>
      <c r="H209" s="2">
        <f t="shared" si="1"/>
        <v>0.26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461761.87</v>
      </c>
      <c r="D285" s="1">
        <f>'PR-RAS'!E289</f>
        <v>564580.23999999987</v>
      </c>
      <c r="E285" s="1">
        <v>0</v>
      </c>
      <c r="F285" s="1">
        <v>0</v>
      </c>
      <c r="G285" s="2">
        <f t="shared" si="8"/>
        <v>451821.94739999983</v>
      </c>
      <c r="H285" s="2">
        <f t="shared" si="9"/>
        <v>0.36999999987892807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96302.400000000023</v>
      </c>
      <c r="D286" s="1">
        <f>'PR-RAS'!E290</f>
        <v>126199.42000000016</v>
      </c>
      <c r="E286" s="1">
        <v>0</v>
      </c>
      <c r="F286" s="1">
        <v>0</v>
      </c>
      <c r="G286" s="2">
        <f t="shared" si="8"/>
        <v>99379.853400000095</v>
      </c>
      <c r="H286" s="2">
        <f t="shared" si="9"/>
        <v>0.8200000001816079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45724.53</v>
      </c>
      <c r="D289" s="1">
        <f>'PR-RAS'!E293</f>
        <v>69145.37</v>
      </c>
      <c r="E289" s="1">
        <v>0</v>
      </c>
      <c r="F289" s="1">
        <v>0</v>
      </c>
      <c r="G289" s="2">
        <f t="shared" si="8"/>
        <v>52996.397759999993</v>
      </c>
      <c r="H289" s="2">
        <f t="shared" si="9"/>
        <v>0.83999999999650754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6593.02</v>
      </c>
      <c r="D290" s="1">
        <f>'PR-RAS'!E294</f>
        <v>10191.709999999999</v>
      </c>
      <c r="E290" s="1">
        <v>0</v>
      </c>
      <c r="F290" s="1">
        <v>0</v>
      </c>
      <c r="G290" s="2">
        <f t="shared" si="8"/>
        <v>7796.1911599999994</v>
      </c>
      <c r="H290" s="2">
        <f t="shared" si="9"/>
        <v>0.31000000000130967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1039.9100000000001</v>
      </c>
      <c r="D291" s="1">
        <f>'PR-RAS'!E295</f>
        <v>2507.5</v>
      </c>
      <c r="E291" s="1">
        <v>0</v>
      </c>
      <c r="F291" s="1">
        <v>0</v>
      </c>
      <c r="G291" s="2">
        <f t="shared" si="8"/>
        <v>1755.9238999999998</v>
      </c>
      <c r="H291" s="2">
        <f t="shared" si="9"/>
        <v>0.58999999999991815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2650.75</v>
      </c>
      <c r="D345" s="1">
        <f>'PR-RAS'!E350</f>
        <v>36574.519999999997</v>
      </c>
      <c r="E345" s="1">
        <v>0</v>
      </c>
      <c r="F345" s="1">
        <v>0</v>
      </c>
      <c r="G345" s="2">
        <f t="shared" si="8"/>
        <v>26075.127759999996</v>
      </c>
      <c r="H345" s="2">
        <f t="shared" si="9"/>
        <v>0.73000000000320142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2650.75</v>
      </c>
      <c r="D358" s="1">
        <f>'PR-RAS'!E363</f>
        <v>36574.519999999997</v>
      </c>
      <c r="E358" s="1">
        <v>0</v>
      </c>
      <c r="F358" s="1">
        <v>0</v>
      </c>
      <c r="G358" s="2">
        <f t="shared" si="8"/>
        <v>27060.525029999997</v>
      </c>
      <c r="H358" s="2">
        <f t="shared" si="9"/>
        <v>0.73000000000320142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2180.75</v>
      </c>
      <c r="D364" s="1">
        <f>'PR-RAS'!E369</f>
        <v>34400.769999999997</v>
      </c>
      <c r="E364" s="1">
        <v>0</v>
      </c>
      <c r="F364" s="1">
        <v>0</v>
      </c>
      <c r="G364" s="2">
        <f t="shared" si="8"/>
        <v>25766.571269999997</v>
      </c>
      <c r="H364" s="2">
        <f t="shared" si="9"/>
        <v>0.48000000000320142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2180.75</v>
      </c>
      <c r="D365" s="1">
        <f>'PR-RAS'!E370</f>
        <v>34400.769999999997</v>
      </c>
      <c r="E365" s="1">
        <v>0</v>
      </c>
      <c r="F365" s="1">
        <v>0</v>
      </c>
      <c r="G365" s="2">
        <f t="shared" si="8"/>
        <v>25837.553559999997</v>
      </c>
      <c r="H365" s="2">
        <f t="shared" si="9"/>
        <v>0.48000000000320142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470</v>
      </c>
      <c r="D378" s="1">
        <f>'PR-RAS'!E383</f>
        <v>2173.75</v>
      </c>
      <c r="E378" s="1">
        <v>0</v>
      </c>
      <c r="F378" s="1">
        <v>0</v>
      </c>
      <c r="G378" s="2">
        <f t="shared" si="8"/>
        <v>1816.1975</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470</v>
      </c>
      <c r="D380" s="1">
        <f>'PR-RAS'!E385</f>
        <v>2173.75</v>
      </c>
      <c r="E380" s="1">
        <v>0</v>
      </c>
      <c r="F380" s="1">
        <v>0</v>
      </c>
      <c r="G380" s="2">
        <f t="shared" si="8"/>
        <v>1825.8325</v>
      </c>
      <c r="H380" s="2">
        <f t="shared" si="9"/>
        <v>0.25</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2650.75</v>
      </c>
      <c r="D403" s="1">
        <f>'PR-RAS'!E408</f>
        <v>36574.519999999997</v>
      </c>
      <c r="E403" s="1">
        <v>0</v>
      </c>
      <c r="F403" s="1">
        <v>0</v>
      </c>
      <c r="G403" s="2">
        <f t="shared" si="8"/>
        <v>30471.515579999999</v>
      </c>
      <c r="H403" s="2">
        <f t="shared" si="9"/>
        <v>0.73000000000320142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57697.67</v>
      </c>
      <c r="D405" s="1">
        <f>'PR-RAS'!E410</f>
        <v>53284.95</v>
      </c>
      <c r="E405" s="1">
        <v>0</v>
      </c>
      <c r="F405" s="1">
        <v>0</v>
      </c>
      <c r="G405" s="2">
        <f t="shared" si="8"/>
        <v>66364.098280000006</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558064.27</v>
      </c>
      <c r="D407" s="1">
        <f>'PR-RAS'!E412</f>
        <v>690779.66</v>
      </c>
      <c r="E407" s="1">
        <v>0</v>
      </c>
      <c r="F407" s="1">
        <v>0</v>
      </c>
      <c r="G407" s="2">
        <f t="shared" si="8"/>
        <v>787487.17754000006</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464412.62</v>
      </c>
      <c r="D408" s="1">
        <f>'PR-RAS'!E413</f>
        <v>601154.75999999989</v>
      </c>
      <c r="E408" s="1">
        <v>0</v>
      </c>
      <c r="F408" s="1">
        <v>0</v>
      </c>
      <c r="G408" s="2">
        <f t="shared" si="8"/>
        <v>678355.91097999981</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93651.650000000023</v>
      </c>
      <c r="D409" s="1">
        <f>'PR-RAS'!E414</f>
        <v>89624.90000000014</v>
      </c>
      <c r="E409" s="1">
        <v>0</v>
      </c>
      <c r="F409" s="1">
        <v>0</v>
      </c>
      <c r="G409" s="2">
        <f t="shared" si="8"/>
        <v>111343.79160000011</v>
      </c>
      <c r="H409" s="2">
        <f t="shared" si="9"/>
        <v>0.44999999983701855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103422.2</v>
      </c>
      <c r="D412" s="1">
        <f>'PR-RAS'!E417</f>
        <v>122430.31999999999</v>
      </c>
      <c r="E412" s="1">
        <v>0</v>
      </c>
      <c r="F412" s="1">
        <v>0</v>
      </c>
      <c r="G412" s="2">
        <f t="shared" si="8"/>
        <v>143144.24723999997</v>
      </c>
      <c r="H412" s="2">
        <f t="shared" si="9"/>
        <v>0.51999999998952262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6593.02</v>
      </c>
      <c r="D413" s="1">
        <f>'PR-RAS'!E418</f>
        <v>10191.709999999999</v>
      </c>
      <c r="E413" s="1">
        <v>0</v>
      </c>
      <c r="F413" s="1">
        <v>0</v>
      </c>
      <c r="G413" s="2">
        <f t="shared" si="8"/>
        <v>11114.293279999998</v>
      </c>
      <c r="H413" s="2">
        <f t="shared" si="9"/>
        <v>0.31000000000130967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558064.27</v>
      </c>
      <c r="D633" s="1">
        <f>'PR-RAS'!E639</f>
        <v>690779.66</v>
      </c>
      <c r="E633" s="1">
        <v>0</v>
      </c>
      <c r="F633" s="1">
        <v>0</v>
      </c>
      <c r="G633" s="2">
        <f t="shared" si="10"/>
        <v>1225842.10888</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464412.62</v>
      </c>
      <c r="D634" s="1">
        <f>'PR-RAS'!E640</f>
        <v>601154.75999999989</v>
      </c>
      <c r="E634" s="1">
        <v>0</v>
      </c>
      <c r="F634" s="1">
        <v>0</v>
      </c>
      <c r="G634" s="2">
        <f t="shared" si="10"/>
        <v>1055035.1146199999</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93651.650000000023</v>
      </c>
      <c r="D635" s="1">
        <f>'PR-RAS'!E641</f>
        <v>89624.90000000014</v>
      </c>
      <c r="E635" s="1">
        <v>0</v>
      </c>
      <c r="F635" s="1">
        <v>0</v>
      </c>
      <c r="G635" s="2">
        <f t="shared" si="10"/>
        <v>173019.51930000019</v>
      </c>
      <c r="H635" s="2">
        <f t="shared" si="11"/>
        <v>0.44999999983701855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103422.2</v>
      </c>
      <c r="D638" s="1">
        <f>'PR-RAS'!E644</f>
        <v>122430.31999999999</v>
      </c>
      <c r="E638" s="1">
        <v>0</v>
      </c>
      <c r="F638" s="1">
        <v>0</v>
      </c>
      <c r="G638" s="2">
        <f t="shared" si="10"/>
        <v>221856.16907999999</v>
      </c>
      <c r="H638" s="2">
        <f t="shared" si="11"/>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9770.5499999999738</v>
      </c>
      <c r="D640" s="1">
        <f>'PR-RAS'!E646</f>
        <v>32805.419999999853</v>
      </c>
      <c r="E640" s="1">
        <v>0</v>
      </c>
      <c r="F640" s="1">
        <v>0</v>
      </c>
      <c r="G640" s="2">
        <f t="shared" si="10"/>
        <v>48168.708209999793</v>
      </c>
      <c r="H640" s="2">
        <f t="shared" si="11"/>
        <v>0.86999999987892807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29958.86</v>
      </c>
      <c r="D642" s="1">
        <f>'PR-RAS'!E649</f>
        <v>30291.05</v>
      </c>
      <c r="E642" s="1">
        <v>0</v>
      </c>
      <c r="F642" s="1">
        <v>0</v>
      </c>
      <c r="G642" s="2">
        <f t="shared" si="10"/>
        <v>58036.755359999996</v>
      </c>
      <c r="H642" s="2">
        <f t="shared" si="11"/>
        <v>0.18999999999869033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131844.44</v>
      </c>
      <c r="D643" s="1">
        <f>'PR-RAS'!E650</f>
        <v>177839.21</v>
      </c>
      <c r="E643" s="1">
        <v>0</v>
      </c>
      <c r="F643" s="1">
        <v>0</v>
      </c>
      <c r="G643" s="2">
        <f t="shared" si="10"/>
        <v>312989.67612000002</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106362.04</v>
      </c>
      <c r="D644" s="1">
        <f>'PR-RAS'!E651</f>
        <v>141808.54999999999</v>
      </c>
      <c r="E644" s="1">
        <v>0</v>
      </c>
      <c r="F644" s="1">
        <v>0</v>
      </c>
      <c r="G644" s="2">
        <f t="shared" si="10"/>
        <v>250756.58701999998</v>
      </c>
      <c r="H644" s="2">
        <f t="shared" si="11"/>
        <v>0.49000000000523869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55441.259999999995</v>
      </c>
      <c r="D645" s="1">
        <f>'PR-RAS'!E652</f>
        <v>66321.709999999992</v>
      </c>
      <c r="E645" s="1">
        <v>0</v>
      </c>
      <c r="F645" s="1">
        <v>0</v>
      </c>
      <c r="G645" s="2">
        <f t="shared" si="10"/>
        <v>121126.53392</v>
      </c>
      <c r="H645" s="2">
        <f t="shared" si="11"/>
        <v>0.55000000000291038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35</v>
      </c>
      <c r="E647" s="1">
        <v>0</v>
      </c>
      <c r="F647" s="1">
        <v>0</v>
      </c>
      <c r="G647" s="2">
        <f t="shared" si="10"/>
        <v>67.183999999999997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16988.509999999998</v>
      </c>
      <c r="D668" s="1">
        <f>'PR-RAS'!E675</f>
        <v>25712</v>
      </c>
      <c r="E668" s="1">
        <v>0</v>
      </c>
      <c r="F668" s="1">
        <v>0</v>
      </c>
      <c r="G668" s="2">
        <f t="shared" si="10"/>
        <v>45631.14417</v>
      </c>
      <c r="H668" s="2">
        <f t="shared" si="11"/>
        <v>0.49000000000160071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3500</v>
      </c>
      <c r="E669" s="1">
        <v>0</v>
      </c>
      <c r="F669" s="1">
        <v>0</v>
      </c>
      <c r="G669" s="2">
        <f t="shared" si="10"/>
        <v>4676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38438.61</v>
      </c>
      <c r="D703" s="1">
        <f>'PR-RAS'!E710</f>
        <v>39970.699999999997</v>
      </c>
      <c r="E703" s="1">
        <v>0</v>
      </c>
      <c r="F703" s="1">
        <v>0</v>
      </c>
      <c r="G703" s="2">
        <f t="shared" si="10"/>
        <v>83102.767019999985</v>
      </c>
      <c r="H703" s="2">
        <f t="shared" si="11"/>
        <v>0.69000000000232831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3472.51</v>
      </c>
      <c r="E709" s="1">
        <v>0</v>
      </c>
      <c r="F709" s="1">
        <v>0</v>
      </c>
      <c r="G709" s="2">
        <f t="shared" si="10"/>
        <v>4917.0741600000001</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331.81</v>
      </c>
      <c r="D710" s="1">
        <f>'PR-RAS'!E717</f>
        <v>560</v>
      </c>
      <c r="E710" s="1">
        <v>0</v>
      </c>
      <c r="F710" s="1">
        <v>0</v>
      </c>
      <c r="G710" s="2">
        <f t="shared" si="10"/>
        <v>1029.3332899999998</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9732.51</v>
      </c>
      <c r="D711" s="1">
        <f>'PR-RAS'!E718</f>
        <v>10944.56</v>
      </c>
      <c r="E711" s="1">
        <v>0</v>
      </c>
      <c r="F711" s="1">
        <v>0</v>
      </c>
      <c r="G711" s="2">
        <f t="shared" si="10"/>
        <v>22451.357299999996</v>
      </c>
      <c r="H711" s="2">
        <f t="shared" si="11"/>
        <v>0.93000000000029104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4000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2304.5500000000002</v>
      </c>
      <c r="D714" s="1">
        <f>'PR-RAS'!E721</f>
        <v>6781.82</v>
      </c>
      <c r="E714" s="1">
        <v>0</v>
      </c>
      <c r="F714" s="1">
        <v>0</v>
      </c>
      <c r="G714" s="2">
        <f t="shared" si="10"/>
        <v>11314.019469999999</v>
      </c>
      <c r="H714" s="2">
        <f t="shared" si="11"/>
        <v>0.63000000000010914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8048.86</v>
      </c>
      <c r="D715" s="1">
        <f>'PR-RAS'!E722</f>
        <v>874</v>
      </c>
      <c r="E715" s="1">
        <v>0</v>
      </c>
      <c r="F715" s="1">
        <v>0</v>
      </c>
      <c r="G715" s="2">
        <f t="shared" si="10"/>
        <v>6994.9580400000004</v>
      </c>
      <c r="H715" s="2">
        <f t="shared" si="11"/>
        <v>0.14000000000032742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159.72999999999999</v>
      </c>
      <c r="D716" s="1">
        <f>'PR-RAS'!E723</f>
        <v>14229.65</v>
      </c>
      <c r="E716" s="1">
        <v>0</v>
      </c>
      <c r="F716" s="1">
        <v>0</v>
      </c>
      <c r="G716" s="2">
        <f t="shared" si="10"/>
        <v>20462.606449999999</v>
      </c>
      <c r="H716" s="2">
        <f t="shared" si="11"/>
        <v>0.62000000000037403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716.59</v>
      </c>
      <c r="D719" s="1">
        <f>'PR-RAS'!E726</f>
        <v>706.31</v>
      </c>
      <c r="E719" s="1">
        <v>0</v>
      </c>
      <c r="F719" s="1">
        <v>0</v>
      </c>
      <c r="G719" s="2">
        <f t="shared" si="10"/>
        <v>1528.77278</v>
      </c>
      <c r="H719" s="2">
        <f t="shared" si="11"/>
        <v>0.7199999999999136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153547.64000000001</v>
      </c>
      <c r="D1480" s="6"/>
      <c r="E1480" s="6">
        <v>0</v>
      </c>
      <c r="F1480" s="6">
        <v>0</v>
      </c>
      <c r="G1480" s="7">
        <f t="shared" ref="G1480:G1580" si="34">B1480/1000*C1480</f>
        <v>153.54764000000003</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599402.3899999999</v>
      </c>
      <c r="D1481" s="1">
        <v>0</v>
      </c>
      <c r="E1481" s="1">
        <v>0</v>
      </c>
      <c r="F1481" s="1">
        <v>0</v>
      </c>
      <c r="G1481" s="2">
        <f t="shared" si="34"/>
        <v>1198.8047799999997</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303.69</v>
      </c>
      <c r="D1482" s="1">
        <v>0</v>
      </c>
      <c r="E1482" s="1">
        <v>0</v>
      </c>
      <c r="F1482" s="1">
        <v>0</v>
      </c>
      <c r="G1482" s="2">
        <f t="shared" si="34"/>
        <v>0.91107000000000005</v>
      </c>
      <c r="H1482" s="2">
        <f t="shared" si="35"/>
        <v>0.31000000000000227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562524.17999999993</v>
      </c>
      <c r="D1483" s="1">
        <v>0</v>
      </c>
      <c r="E1483" s="1">
        <v>0</v>
      </c>
      <c r="F1483" s="1">
        <v>0</v>
      </c>
      <c r="G1483" s="2">
        <f t="shared" si="34"/>
        <v>2250.09672</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381001.43</v>
      </c>
      <c r="D1484" s="1">
        <v>0</v>
      </c>
      <c r="E1484" s="1">
        <v>0</v>
      </c>
      <c r="F1484" s="1">
        <v>0</v>
      </c>
      <c r="G1484" s="2">
        <f t="shared" si="34"/>
        <v>1905.0071499999999</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180944.78</v>
      </c>
      <c r="D1485" s="1">
        <v>0</v>
      </c>
      <c r="E1485" s="1">
        <v>0</v>
      </c>
      <c r="F1485" s="1">
        <v>0</v>
      </c>
      <c r="G1485" s="2">
        <f t="shared" si="34"/>
        <v>1085.66868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522.97</v>
      </c>
      <c r="D1486" s="1">
        <v>0</v>
      </c>
      <c r="E1486" s="1">
        <v>0</v>
      </c>
      <c r="F1486" s="1">
        <v>0</v>
      </c>
      <c r="G1486" s="2">
        <f t="shared" si="34"/>
        <v>3.6607900000000004</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55</v>
      </c>
      <c r="D1491" s="1">
        <v>0</v>
      </c>
      <c r="E1491" s="1">
        <v>0</v>
      </c>
      <c r="F1491" s="1">
        <v>0</v>
      </c>
      <c r="G1491" s="2">
        <f t="shared" si="34"/>
        <v>0.66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36574.519999999997</v>
      </c>
      <c r="D1492" s="1">
        <v>0</v>
      </c>
      <c r="E1492" s="1">
        <v>0</v>
      </c>
      <c r="F1492" s="1">
        <v>0</v>
      </c>
      <c r="G1492" s="2">
        <f t="shared" si="34"/>
        <v>475.46875999999992</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653512.48</v>
      </c>
      <c r="D1499" s="1">
        <v>0</v>
      </c>
      <c r="E1499" s="1">
        <v>0</v>
      </c>
      <c r="F1499" s="1">
        <v>0</v>
      </c>
      <c r="G1499" s="2">
        <f t="shared" si="34"/>
        <v>13070.249599999999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806.37</v>
      </c>
      <c r="D1500" s="1">
        <v>0</v>
      </c>
      <c r="E1500" s="1">
        <v>0</v>
      </c>
      <c r="F1500" s="1">
        <v>0</v>
      </c>
      <c r="G1500" s="2">
        <f t="shared" si="34"/>
        <v>16.933770000000003</v>
      </c>
      <c r="H1500" s="2">
        <f t="shared" si="35"/>
        <v>0.37000000000000455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626296.23</v>
      </c>
      <c r="D1501" s="1">
        <v>0</v>
      </c>
      <c r="E1501" s="1">
        <v>0</v>
      </c>
      <c r="F1501" s="1">
        <v>0</v>
      </c>
      <c r="G1501" s="2">
        <f t="shared" si="34"/>
        <v>13778.517059999998</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374246.42</v>
      </c>
      <c r="D1502" s="1">
        <v>0</v>
      </c>
      <c r="E1502" s="1">
        <v>0</v>
      </c>
      <c r="F1502" s="1">
        <v>0</v>
      </c>
      <c r="G1502" s="2">
        <f t="shared" si="34"/>
        <v>8607.6676599999992</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251373.41</v>
      </c>
      <c r="D1503" s="1">
        <v>0</v>
      </c>
      <c r="E1503" s="1">
        <v>0</v>
      </c>
      <c r="F1503" s="1">
        <v>0</v>
      </c>
      <c r="G1503" s="2">
        <f t="shared" si="34"/>
        <v>6032.9618399999999</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621.4</v>
      </c>
      <c r="D1504" s="1">
        <v>0</v>
      </c>
      <c r="E1504" s="1">
        <v>0</v>
      </c>
      <c r="F1504" s="1">
        <v>0</v>
      </c>
      <c r="G1504" s="2">
        <f t="shared" si="34"/>
        <v>15.535</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55</v>
      </c>
      <c r="D1509" s="1">
        <v>0</v>
      </c>
      <c r="E1509" s="1">
        <v>0</v>
      </c>
      <c r="F1509" s="1">
        <v>0</v>
      </c>
      <c r="G1509" s="2">
        <f t="shared" si="34"/>
        <v>1.65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26409.88</v>
      </c>
      <c r="D1510" s="1">
        <v>0</v>
      </c>
      <c r="E1510" s="1">
        <v>0</v>
      </c>
      <c r="F1510" s="1">
        <v>0</v>
      </c>
      <c r="G1510" s="2">
        <f t="shared" si="34"/>
        <v>818.70627999999999</v>
      </c>
      <c r="H1510" s="2">
        <f t="shared" si="35"/>
        <v>0.11999999999898137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99437.54999999993</v>
      </c>
      <c r="D1517" s="1">
        <v>0</v>
      </c>
      <c r="E1517" s="1">
        <v>0</v>
      </c>
      <c r="F1517" s="1">
        <v>0</v>
      </c>
      <c r="G1517" s="2">
        <f t="shared" si="34"/>
        <v>3778.6268999999975</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21325</v>
      </c>
      <c r="D1518" s="1">
        <v>0</v>
      </c>
      <c r="E1518" s="1">
        <v>0</v>
      </c>
      <c r="F1518" s="1">
        <v>0</v>
      </c>
      <c r="G1518" s="2">
        <f t="shared" si="34"/>
        <v>831.67499999999995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475</v>
      </c>
      <c r="D1524" s="1">
        <v>0</v>
      </c>
      <c r="E1524" s="1">
        <v>0</v>
      </c>
      <c r="F1524" s="1">
        <v>0</v>
      </c>
      <c r="G1524" s="2">
        <f t="shared" si="34"/>
        <v>21.375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150</v>
      </c>
      <c r="D1530" s="1">
        <v>0</v>
      </c>
      <c r="E1530" s="1">
        <v>0</v>
      </c>
      <c r="F1530" s="1">
        <v>0</v>
      </c>
      <c r="G1530" s="2">
        <f t="shared" si="34"/>
        <v>7.6499999999999995</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150</v>
      </c>
      <c r="D1531" s="1">
        <v>0</v>
      </c>
      <c r="E1531" s="1">
        <v>0</v>
      </c>
      <c r="F1531" s="1">
        <v>0</v>
      </c>
      <c r="G1531" s="2">
        <f t="shared" si="34"/>
        <v>7.8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325</v>
      </c>
      <c r="D1560" s="1">
        <v>0</v>
      </c>
      <c r="E1560" s="1">
        <v>0</v>
      </c>
      <c r="F1560" s="1">
        <v>0</v>
      </c>
      <c r="G1560" s="2">
        <f t="shared" si="34"/>
        <v>26.324999999999999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325</v>
      </c>
      <c r="D1561" s="1">
        <v>0</v>
      </c>
      <c r="E1561" s="1">
        <v>0</v>
      </c>
      <c r="F1561" s="1">
        <v>0</v>
      </c>
      <c r="G1561" s="2">
        <f t="shared" si="34"/>
        <v>26.650000000000002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20850</v>
      </c>
      <c r="D1565" s="1">
        <v>0</v>
      </c>
      <c r="E1565" s="1">
        <v>0</v>
      </c>
      <c r="F1565" s="1">
        <v>0</v>
      </c>
      <c r="G1565" s="2">
        <f t="shared" si="34"/>
        <v>1793.1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20850</v>
      </c>
      <c r="D1566" s="1">
        <v>0</v>
      </c>
      <c r="E1566" s="1">
        <v>0</v>
      </c>
      <c r="F1566" s="1">
        <v>0</v>
      </c>
      <c r="G1566" s="2">
        <f t="shared" si="34"/>
        <v>1813.9499999999998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78112.55</v>
      </c>
      <c r="D1576" s="1">
        <v>0</v>
      </c>
      <c r="E1576" s="1">
        <v>0</v>
      </c>
      <c r="F1576" s="1">
        <v>0</v>
      </c>
      <c r="G1576" s="2">
        <f t="shared" si="34"/>
        <v>7576.9173500000006</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169.16</v>
      </c>
      <c r="D1577" s="1">
        <v>0</v>
      </c>
      <c r="E1577" s="1">
        <v>0</v>
      </c>
      <c r="F1577" s="1">
        <v>0</v>
      </c>
      <c r="G1577" s="2">
        <f t="shared" si="34"/>
        <v>16.577680000000001</v>
      </c>
      <c r="H1577" s="2">
        <f t="shared" si="35"/>
        <v>0.15999999999999659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77432.89</v>
      </c>
      <c r="D1578" s="1">
        <v>0</v>
      </c>
      <c r="E1578" s="1">
        <v>0</v>
      </c>
      <c r="F1578" s="1">
        <v>0</v>
      </c>
      <c r="G1578" s="2">
        <f t="shared" si="34"/>
        <v>7665.8561100000006</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510.5</v>
      </c>
      <c r="D1579" s="1">
        <v>0</v>
      </c>
      <c r="E1579" s="1">
        <v>0</v>
      </c>
      <c r="F1579" s="1">
        <v>0</v>
      </c>
      <c r="G1579" s="2">
        <f t="shared" si="34"/>
        <v>51.050000000000004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31376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558064.27</v>
      </c>
      <c r="I16" s="170">
        <f>'PR-RAS'!E6</f>
        <v>690779.66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461761.87</v>
      </c>
      <c r="I17" s="170">
        <f>'PR-RAS'!E151</f>
        <v>564580.23999999987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9770.5499999999738</v>
      </c>
      <c r="I19" s="171">
        <f>'PR-RAS'!E646</f>
        <v>32805.419999999853</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153547.64000000001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99437.54999999993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21325</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78112.55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57" sqref="E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558064.27</v>
      </c>
      <c r="E6" s="51">
        <f>E7+E44+E50+E82+E106+E124+E133+E139</f>
        <v>690779.66</v>
      </c>
      <c r="F6" s="52">
        <f t="shared" ref="F6:F131" si="0">IF(D6&lt;&gt;0,IF(E6/D6&gt;=100,"&gt;&gt;100",E6/D6*100),"-")</f>
        <v>123.78138095097898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16988.509999999998</v>
      </c>
      <c r="E50" s="51">
        <f>E51+E54+E59+E62+E65+E68+E71+E74+E77</f>
        <v>29212</v>
      </c>
      <c r="F50" s="52">
        <f t="shared" si="0"/>
        <v>171.95151311092027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16988.509999999998</v>
      </c>
      <c r="E68" s="51">
        <f t="shared" si="15"/>
        <v>29212</v>
      </c>
      <c r="F68" s="52">
        <f t="shared" si="0"/>
        <v>171.95151311092027</v>
      </c>
    </row>
    <row r="69" spans="1:6" ht="12.75" customHeight="1" x14ac:dyDescent="0.2">
      <c r="A69" s="53" t="s">
        <v>184</v>
      </c>
      <c r="B69" s="85" t="s">
        <v>185</v>
      </c>
      <c r="C69" s="50" t="s">
        <v>184</v>
      </c>
      <c r="D69" s="242">
        <v>16988.509999999998</v>
      </c>
      <c r="E69" s="242">
        <v>29212</v>
      </c>
      <c r="F69" s="52">
        <f t="shared" si="0"/>
        <v>171.95151311092027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1801.3700000000001</v>
      </c>
      <c r="E82" s="51">
        <f t="shared" si="19"/>
        <v>2146.7600000000002</v>
      </c>
      <c r="F82" s="52">
        <f t="shared" si="0"/>
        <v>119.17373998678784</v>
      </c>
    </row>
    <row r="83" spans="1:6" ht="12.75" customHeight="1" x14ac:dyDescent="0.2">
      <c r="A83" s="53">
        <v>641</v>
      </c>
      <c r="B83" s="85" t="s">
        <v>212</v>
      </c>
      <c r="C83" s="50" t="s">
        <v>213</v>
      </c>
      <c r="D83" s="51">
        <f t="shared" ref="D83:E83" si="20">SUM(D84:D90)</f>
        <v>39.9</v>
      </c>
      <c r="E83" s="51">
        <f t="shared" si="20"/>
        <v>54.21</v>
      </c>
      <c r="F83" s="52">
        <f t="shared" si="0"/>
        <v>135.86466165413535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39.9</v>
      </c>
      <c r="E85" s="242">
        <v>54.21</v>
      </c>
      <c r="F85" s="52">
        <f t="shared" si="0"/>
        <v>135.86466165413535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1761.47</v>
      </c>
      <c r="E91" s="51">
        <f t="shared" si="21"/>
        <v>2092.5500000000002</v>
      </c>
      <c r="F91" s="52">
        <f t="shared" si="0"/>
        <v>118.79566498435968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1761.47</v>
      </c>
      <c r="E93" s="242">
        <v>2092.5500000000002</v>
      </c>
      <c r="F93" s="52">
        <f t="shared" si="0"/>
        <v>118.79566498435968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38438.61</v>
      </c>
      <c r="E106" s="51">
        <f t="shared" si="23"/>
        <v>39970.699999999997</v>
      </c>
      <c r="F106" s="52">
        <f t="shared" si="0"/>
        <v>103.9858101008335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38438.61</v>
      </c>
      <c r="E112" s="51">
        <f t="shared" si="25"/>
        <v>39970.699999999997</v>
      </c>
      <c r="F112" s="52">
        <f t="shared" si="0"/>
        <v>103.9858101008335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38438.61</v>
      </c>
      <c r="E117" s="242">
        <v>39970.699999999997</v>
      </c>
      <c r="F117" s="52">
        <f t="shared" si="0"/>
        <v>103.9858101008335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21544.510000000002</v>
      </c>
      <c r="E124" s="51">
        <f t="shared" si="27"/>
        <v>41677.699999999997</v>
      </c>
      <c r="F124" s="52">
        <f t="shared" si="0"/>
        <v>193.44928243900648</v>
      </c>
    </row>
    <row r="125" spans="1:6" ht="12.75" customHeight="1" x14ac:dyDescent="0.2">
      <c r="A125" s="53">
        <v>661</v>
      </c>
      <c r="B125" s="86" t="s">
        <v>296</v>
      </c>
      <c r="C125" s="50" t="s">
        <v>297</v>
      </c>
      <c r="D125" s="51">
        <f t="shared" ref="D125:E125" si="28">SUM(D126:D127)</f>
        <v>21544.510000000002</v>
      </c>
      <c r="E125" s="51">
        <f t="shared" si="28"/>
        <v>40664.879999999997</v>
      </c>
      <c r="F125" s="52">
        <f t="shared" si="0"/>
        <v>188.74822402551737</v>
      </c>
    </row>
    <row r="126" spans="1:6" ht="12.75" customHeight="1" x14ac:dyDescent="0.2">
      <c r="A126" s="53">
        <v>6614</v>
      </c>
      <c r="B126" s="86" t="s">
        <v>298</v>
      </c>
      <c r="C126" s="50" t="s">
        <v>299</v>
      </c>
      <c r="D126" s="242">
        <v>4842.83</v>
      </c>
      <c r="E126" s="242">
        <v>6290.1</v>
      </c>
      <c r="F126" s="52">
        <f t="shared" si="0"/>
        <v>129.88479876435886</v>
      </c>
    </row>
    <row r="127" spans="1:6" ht="12.75" customHeight="1" x14ac:dyDescent="0.2">
      <c r="A127" s="53">
        <v>6615</v>
      </c>
      <c r="B127" s="86" t="s">
        <v>300</v>
      </c>
      <c r="C127" s="50" t="s">
        <v>301</v>
      </c>
      <c r="D127" s="242">
        <v>16701.68</v>
      </c>
      <c r="E127" s="242">
        <v>34374.78</v>
      </c>
      <c r="F127" s="52">
        <f t="shared" si="0"/>
        <v>205.8163011146184</v>
      </c>
    </row>
    <row r="128" spans="1:6" ht="22.8" x14ac:dyDescent="0.2">
      <c r="A128" s="53">
        <v>663</v>
      </c>
      <c r="B128" s="231" t="s">
        <v>302</v>
      </c>
      <c r="C128" s="50" t="s">
        <v>303</v>
      </c>
      <c r="D128" s="51">
        <f t="shared" ref="D128:E128" si="29">SUM(D129:D132)</f>
        <v>0</v>
      </c>
      <c r="E128" s="51">
        <f t="shared" si="29"/>
        <v>1012.82</v>
      </c>
      <c r="F128" s="52" t="str">
        <f t="shared" si="0"/>
        <v>-</v>
      </c>
    </row>
    <row r="129" spans="1:6" ht="12.75" customHeight="1" x14ac:dyDescent="0.2">
      <c r="A129" s="53">
        <v>6631</v>
      </c>
      <c r="B129" s="86" t="s">
        <v>304</v>
      </c>
      <c r="C129" s="50" t="s">
        <v>305</v>
      </c>
      <c r="D129" s="242">
        <v>0</v>
      </c>
      <c r="E129" s="242">
        <v>1012.82</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479291.27</v>
      </c>
      <c r="E133" s="51">
        <f t="shared" si="30"/>
        <v>577772.5</v>
      </c>
      <c r="F133" s="52">
        <f t="shared" ref="F133:F223" si="31">IF(D133&lt;&gt;0,IF(E133/D133&gt;=100,"&gt;&gt;100",E133/D133*100),"-")</f>
        <v>120.5472613761565</v>
      </c>
    </row>
    <row r="134" spans="1:6" ht="22.8" x14ac:dyDescent="0.2">
      <c r="A134" s="53">
        <v>671</v>
      </c>
      <c r="B134" s="232" t="s">
        <v>314</v>
      </c>
      <c r="C134" s="50" t="s">
        <v>315</v>
      </c>
      <c r="D134" s="51">
        <f t="shared" ref="D134:E134" si="32">SUM(D135:D137)</f>
        <v>479291.27</v>
      </c>
      <c r="E134" s="51">
        <f t="shared" si="32"/>
        <v>577772.5</v>
      </c>
      <c r="F134" s="52">
        <f t="shared" si="31"/>
        <v>120.5472613761565</v>
      </c>
    </row>
    <row r="135" spans="1:6" ht="12.75" customHeight="1" x14ac:dyDescent="0.2">
      <c r="A135" s="53">
        <v>6711</v>
      </c>
      <c r="B135" s="85" t="s">
        <v>316</v>
      </c>
      <c r="C135" s="50" t="s">
        <v>317</v>
      </c>
      <c r="D135" s="242">
        <v>446415.69</v>
      </c>
      <c r="E135" s="242">
        <v>551476.37</v>
      </c>
      <c r="F135" s="52">
        <f t="shared" si="31"/>
        <v>123.53427138728033</v>
      </c>
    </row>
    <row r="136" spans="1:6" ht="22.8" x14ac:dyDescent="0.2">
      <c r="A136" s="53">
        <v>6712</v>
      </c>
      <c r="B136" s="232" t="s">
        <v>318</v>
      </c>
      <c r="C136" s="50" t="s">
        <v>319</v>
      </c>
      <c r="D136" s="242">
        <v>32875.58</v>
      </c>
      <c r="E136" s="242">
        <v>26296.13</v>
      </c>
      <c r="F136" s="52">
        <f t="shared" si="31"/>
        <v>79.986816962620892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461761.87</v>
      </c>
      <c r="E151" s="51">
        <f t="shared" si="35"/>
        <v>564580.23999999987</v>
      </c>
      <c r="F151" s="52">
        <f t="shared" si="31"/>
        <v>122.26653534645465</v>
      </c>
    </row>
    <row r="152" spans="1:6" ht="12.75" customHeight="1" x14ac:dyDescent="0.2">
      <c r="A152" s="53">
        <v>31</v>
      </c>
      <c r="B152" s="85" t="s">
        <v>349</v>
      </c>
      <c r="C152" s="50" t="s">
        <v>350</v>
      </c>
      <c r="D152" s="51">
        <f t="shared" ref="D152:E152" si="36">D153+D158+D159</f>
        <v>327716.53000000003</v>
      </c>
      <c r="E152" s="51">
        <f t="shared" si="36"/>
        <v>380671.24999999994</v>
      </c>
      <c r="F152" s="52">
        <f t="shared" si="31"/>
        <v>116.1586966638515</v>
      </c>
    </row>
    <row r="153" spans="1:6" ht="12.75" customHeight="1" x14ac:dyDescent="0.2">
      <c r="A153" s="53">
        <v>311</v>
      </c>
      <c r="B153" s="85" t="s">
        <v>351</v>
      </c>
      <c r="C153" s="50" t="s">
        <v>352</v>
      </c>
      <c r="D153" s="51">
        <f t="shared" ref="D153:E153" si="37">SUM(D154:D157)</f>
        <v>256110.1</v>
      </c>
      <c r="E153" s="51">
        <f t="shared" si="37"/>
        <v>286029.71999999997</v>
      </c>
      <c r="F153" s="52">
        <f t="shared" si="31"/>
        <v>111.68232724910105</v>
      </c>
    </row>
    <row r="154" spans="1:6" ht="12.75" customHeight="1" x14ac:dyDescent="0.2">
      <c r="A154" s="53">
        <v>3111</v>
      </c>
      <c r="B154" s="85" t="s">
        <v>353</v>
      </c>
      <c r="C154" s="50" t="s">
        <v>354</v>
      </c>
      <c r="D154" s="242">
        <v>256110.1</v>
      </c>
      <c r="E154" s="242">
        <v>286029.71999999997</v>
      </c>
      <c r="F154" s="52">
        <f t="shared" si="31"/>
        <v>111.68232724910105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29348.31</v>
      </c>
      <c r="E158" s="242">
        <v>46965.68</v>
      </c>
      <c r="F158" s="52">
        <f t="shared" si="31"/>
        <v>160.02856723266177</v>
      </c>
    </row>
    <row r="159" spans="1:6" ht="12.75" customHeight="1" x14ac:dyDescent="0.2">
      <c r="A159" s="53">
        <v>313</v>
      </c>
      <c r="B159" s="85" t="s">
        <v>363</v>
      </c>
      <c r="C159" s="50" t="s">
        <v>364</v>
      </c>
      <c r="D159" s="51">
        <f t="shared" ref="D159:E159" si="38">SUM(D160:D162)</f>
        <v>42258.12</v>
      </c>
      <c r="E159" s="51">
        <f t="shared" si="38"/>
        <v>47675.85</v>
      </c>
      <c r="F159" s="52">
        <f t="shared" si="31"/>
        <v>112.82056560963905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42258.12</v>
      </c>
      <c r="E161" s="242">
        <v>47675.85</v>
      </c>
      <c r="F161" s="52">
        <f t="shared" si="31"/>
        <v>112.82056560963905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133218.96</v>
      </c>
      <c r="E163" s="51">
        <f t="shared" si="39"/>
        <v>183141.55</v>
      </c>
      <c r="F163" s="52">
        <f t="shared" si="31"/>
        <v>137.47408777249123</v>
      </c>
    </row>
    <row r="164" spans="1:6" ht="12.75" customHeight="1" x14ac:dyDescent="0.2">
      <c r="A164" s="53">
        <v>321</v>
      </c>
      <c r="B164" s="85" t="s">
        <v>372</v>
      </c>
      <c r="C164" s="50" t="s">
        <v>373</v>
      </c>
      <c r="D164" s="51">
        <f t="shared" ref="D164:E164" si="40">SUM(D165:D168)</f>
        <v>11983.15</v>
      </c>
      <c r="E164" s="51">
        <f t="shared" si="40"/>
        <v>18260.46</v>
      </c>
      <c r="F164" s="52">
        <f t="shared" si="31"/>
        <v>152.38447319778189</v>
      </c>
    </row>
    <row r="165" spans="1:6" ht="12.75" customHeight="1" x14ac:dyDescent="0.2">
      <c r="A165" s="53">
        <v>3211</v>
      </c>
      <c r="B165" s="85" t="s">
        <v>374</v>
      </c>
      <c r="C165" s="50" t="s">
        <v>375</v>
      </c>
      <c r="D165" s="242">
        <v>2205.64</v>
      </c>
      <c r="E165" s="242">
        <v>5028.2299999999996</v>
      </c>
      <c r="F165" s="52">
        <f t="shared" si="31"/>
        <v>227.97147313251483</v>
      </c>
    </row>
    <row r="166" spans="1:6" ht="12.75" customHeight="1" x14ac:dyDescent="0.2">
      <c r="A166" s="53">
        <v>3212</v>
      </c>
      <c r="B166" s="85" t="s">
        <v>376</v>
      </c>
      <c r="C166" s="50" t="s">
        <v>377</v>
      </c>
      <c r="D166" s="242">
        <v>9732.51</v>
      </c>
      <c r="E166" s="242">
        <v>10944.56</v>
      </c>
      <c r="F166" s="52">
        <f t="shared" si="31"/>
        <v>112.45362193308817</v>
      </c>
    </row>
    <row r="167" spans="1:6" ht="12.75" customHeight="1" x14ac:dyDescent="0.2">
      <c r="A167" s="53">
        <v>3213</v>
      </c>
      <c r="B167" s="85" t="s">
        <v>378</v>
      </c>
      <c r="C167" s="50" t="s">
        <v>379</v>
      </c>
      <c r="D167" s="242">
        <v>45</v>
      </c>
      <c r="E167" s="242">
        <v>777.67</v>
      </c>
      <c r="F167" s="52">
        <f t="shared" si="31"/>
        <v>1728.1555555555556</v>
      </c>
    </row>
    <row r="168" spans="1:6" ht="12.75" customHeight="1" x14ac:dyDescent="0.2">
      <c r="A168" s="53">
        <v>3214</v>
      </c>
      <c r="B168" s="85" t="s">
        <v>380</v>
      </c>
      <c r="C168" s="50" t="s">
        <v>381</v>
      </c>
      <c r="D168" s="242">
        <v>0</v>
      </c>
      <c r="E168" s="242">
        <v>1510</v>
      </c>
      <c r="F168" s="52" t="str">
        <f t="shared" si="31"/>
        <v>-</v>
      </c>
    </row>
    <row r="169" spans="1:6" ht="12.75" customHeight="1" x14ac:dyDescent="0.2">
      <c r="A169" s="53">
        <v>322</v>
      </c>
      <c r="B169" s="85" t="s">
        <v>382</v>
      </c>
      <c r="C169" s="50" t="s">
        <v>383</v>
      </c>
      <c r="D169" s="51">
        <f t="shared" ref="D169:E169" si="41">SUM(D170:D176)</f>
        <v>24730.77</v>
      </c>
      <c r="E169" s="51">
        <f t="shared" si="41"/>
        <v>49362.5</v>
      </c>
      <c r="F169" s="52">
        <f t="shared" si="31"/>
        <v>199.59952722863056</v>
      </c>
    </row>
    <row r="170" spans="1:6" ht="12.75" customHeight="1" x14ac:dyDescent="0.2">
      <c r="A170" s="53">
        <v>3221</v>
      </c>
      <c r="B170" s="85" t="s">
        <v>384</v>
      </c>
      <c r="C170" s="50" t="s">
        <v>385</v>
      </c>
      <c r="D170" s="242">
        <v>10248.629999999999</v>
      </c>
      <c r="E170" s="242">
        <v>24135.71</v>
      </c>
      <c r="F170" s="52">
        <f t="shared" si="31"/>
        <v>235.50181829181071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10887.2</v>
      </c>
      <c r="E172" s="242">
        <v>22546.14</v>
      </c>
      <c r="F172" s="52">
        <f t="shared" si="31"/>
        <v>207.08850760526119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3594.94</v>
      </c>
      <c r="E174" s="242">
        <v>2680.65</v>
      </c>
      <c r="F174" s="52">
        <f t="shared" si="31"/>
        <v>74.567308494717579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88391.86</v>
      </c>
      <c r="E177" s="51">
        <f t="shared" si="42"/>
        <v>108083.72999999998</v>
      </c>
      <c r="F177" s="52">
        <f t="shared" si="31"/>
        <v>122.2779224240784</v>
      </c>
    </row>
    <row r="178" spans="1:6" ht="12.75" customHeight="1" x14ac:dyDescent="0.2">
      <c r="A178" s="53">
        <v>3231</v>
      </c>
      <c r="B178" s="85" t="s">
        <v>400</v>
      </c>
      <c r="C178" s="50" t="s">
        <v>401</v>
      </c>
      <c r="D178" s="242">
        <v>7595.44</v>
      </c>
      <c r="E178" s="242">
        <v>6692.69</v>
      </c>
      <c r="F178" s="52">
        <f t="shared" si="31"/>
        <v>88.114579273880111</v>
      </c>
    </row>
    <row r="179" spans="1:6" ht="12.75" customHeight="1" x14ac:dyDescent="0.2">
      <c r="A179" s="53">
        <v>3232</v>
      </c>
      <c r="B179" s="85" t="s">
        <v>402</v>
      </c>
      <c r="C179" s="50" t="s">
        <v>403</v>
      </c>
      <c r="D179" s="242">
        <v>29451.31</v>
      </c>
      <c r="E179" s="242">
        <v>23796</v>
      </c>
      <c r="F179" s="52">
        <f t="shared" si="31"/>
        <v>80.797764174157265</v>
      </c>
    </row>
    <row r="180" spans="1:6" ht="12.75" customHeight="1" x14ac:dyDescent="0.2">
      <c r="A180" s="53">
        <v>3233</v>
      </c>
      <c r="B180" s="85" t="s">
        <v>404</v>
      </c>
      <c r="C180" s="50" t="s">
        <v>405</v>
      </c>
      <c r="D180" s="242">
        <v>5574.12</v>
      </c>
      <c r="E180" s="242">
        <v>3989.86</v>
      </c>
      <c r="F180" s="52">
        <f t="shared" si="31"/>
        <v>71.578293972860294</v>
      </c>
    </row>
    <row r="181" spans="1:6" ht="12.75" customHeight="1" x14ac:dyDescent="0.2">
      <c r="A181" s="53">
        <v>3234</v>
      </c>
      <c r="B181" s="85" t="s">
        <v>406</v>
      </c>
      <c r="C181" s="50" t="s">
        <v>407</v>
      </c>
      <c r="D181" s="242">
        <v>1964.15</v>
      </c>
      <c r="E181" s="242">
        <v>1690.97</v>
      </c>
      <c r="F181" s="52">
        <f t="shared" si="31"/>
        <v>86.091693607922011</v>
      </c>
    </row>
    <row r="182" spans="1:6" ht="12.75" customHeight="1" x14ac:dyDescent="0.2">
      <c r="A182" s="53">
        <v>3235</v>
      </c>
      <c r="B182" s="85" t="s">
        <v>408</v>
      </c>
      <c r="C182" s="50" t="s">
        <v>409</v>
      </c>
      <c r="D182" s="242">
        <v>209.97</v>
      </c>
      <c r="E182" s="242">
        <v>3319</v>
      </c>
      <c r="F182" s="52">
        <f t="shared" si="31"/>
        <v>1580.7020050483402</v>
      </c>
    </row>
    <row r="183" spans="1:6" ht="12.75" customHeight="1" x14ac:dyDescent="0.2">
      <c r="A183" s="53">
        <v>3236</v>
      </c>
      <c r="B183" s="85" t="s">
        <v>410</v>
      </c>
      <c r="C183" s="50" t="s">
        <v>411</v>
      </c>
      <c r="D183" s="242">
        <v>0</v>
      </c>
      <c r="E183" s="242">
        <v>4000</v>
      </c>
      <c r="F183" s="52" t="str">
        <f t="shared" si="31"/>
        <v>-</v>
      </c>
    </row>
    <row r="184" spans="1:6" ht="12.75" customHeight="1" x14ac:dyDescent="0.2">
      <c r="A184" s="53">
        <v>3237</v>
      </c>
      <c r="B184" s="85" t="s">
        <v>412</v>
      </c>
      <c r="C184" s="50" t="s">
        <v>413</v>
      </c>
      <c r="D184" s="242">
        <v>11227.68</v>
      </c>
      <c r="E184" s="242">
        <v>29012.97</v>
      </c>
      <c r="F184" s="52">
        <f t="shared" si="31"/>
        <v>258.40574366209228</v>
      </c>
    </row>
    <row r="185" spans="1:6" ht="12.75" customHeight="1" x14ac:dyDescent="0.2">
      <c r="A185" s="53">
        <v>3238</v>
      </c>
      <c r="B185" s="85" t="s">
        <v>414</v>
      </c>
      <c r="C185" s="50" t="s">
        <v>415</v>
      </c>
      <c r="D185" s="242">
        <v>1812.74</v>
      </c>
      <c r="E185" s="242">
        <v>1369.89</v>
      </c>
      <c r="F185" s="52">
        <f t="shared" si="31"/>
        <v>75.570131403290048</v>
      </c>
    </row>
    <row r="186" spans="1:6" ht="12.75" customHeight="1" x14ac:dyDescent="0.2">
      <c r="A186" s="53">
        <v>3239</v>
      </c>
      <c r="B186" s="85" t="s">
        <v>416</v>
      </c>
      <c r="C186" s="50" t="s">
        <v>417</v>
      </c>
      <c r="D186" s="242">
        <v>30556.45</v>
      </c>
      <c r="E186" s="242">
        <v>34212.35</v>
      </c>
      <c r="F186" s="52">
        <f t="shared" si="31"/>
        <v>111.96441340535304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8113.1799999999994</v>
      </c>
      <c r="E188" s="51">
        <f t="shared" si="43"/>
        <v>7434.8600000000006</v>
      </c>
      <c r="F188" s="52">
        <f t="shared" si="31"/>
        <v>91.639283240357059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1359.36</v>
      </c>
      <c r="E190" s="242">
        <v>2160.1</v>
      </c>
      <c r="F190" s="52">
        <f t="shared" si="31"/>
        <v>158.90566148775895</v>
      </c>
    </row>
    <row r="191" spans="1:6" ht="12.75" customHeight="1" x14ac:dyDescent="0.2">
      <c r="A191" s="53">
        <v>3293</v>
      </c>
      <c r="B191" s="85" t="s">
        <v>426</v>
      </c>
      <c r="C191" s="50" t="s">
        <v>427</v>
      </c>
      <c r="D191" s="242">
        <v>5024.01</v>
      </c>
      <c r="E191" s="242">
        <v>3344.53</v>
      </c>
      <c r="F191" s="52">
        <f t="shared" si="31"/>
        <v>66.570926411372582</v>
      </c>
    </row>
    <row r="192" spans="1:6" ht="12.75" customHeight="1" x14ac:dyDescent="0.2">
      <c r="A192" s="53">
        <v>3294</v>
      </c>
      <c r="B192" s="85" t="s">
        <v>428</v>
      </c>
      <c r="C192" s="50" t="s">
        <v>429</v>
      </c>
      <c r="D192" s="242">
        <v>252.17</v>
      </c>
      <c r="E192" s="242">
        <v>255</v>
      </c>
      <c r="F192" s="52">
        <f t="shared" si="31"/>
        <v>101.12225879367094</v>
      </c>
    </row>
    <row r="193" spans="1:6" ht="12.75" customHeight="1" x14ac:dyDescent="0.2">
      <c r="A193" s="53">
        <v>3295</v>
      </c>
      <c r="B193" s="85" t="s">
        <v>430</v>
      </c>
      <c r="C193" s="50" t="s">
        <v>431</v>
      </c>
      <c r="D193" s="242">
        <v>1105.44</v>
      </c>
      <c r="E193" s="242">
        <v>1266.1400000000001</v>
      </c>
      <c r="F193" s="52">
        <f t="shared" si="31"/>
        <v>114.53719785786656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372.2</v>
      </c>
      <c r="E195" s="242">
        <v>409.09</v>
      </c>
      <c r="F195" s="52">
        <f t="shared" si="31"/>
        <v>109.91133799032778</v>
      </c>
    </row>
    <row r="196" spans="1:6" ht="12.75" customHeight="1" x14ac:dyDescent="0.2">
      <c r="A196" s="53">
        <v>34</v>
      </c>
      <c r="B196" s="232" t="s">
        <v>436</v>
      </c>
      <c r="C196" s="50" t="s">
        <v>437</v>
      </c>
      <c r="D196" s="51">
        <f t="shared" ref="D196:E196" si="44">D197+D202+D210</f>
        <v>826.38</v>
      </c>
      <c r="E196" s="51">
        <f t="shared" si="44"/>
        <v>767.44</v>
      </c>
      <c r="F196" s="52">
        <f t="shared" si="31"/>
        <v>92.867687988576691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826.38</v>
      </c>
      <c r="E210" s="51">
        <f t="shared" si="47"/>
        <v>767.44</v>
      </c>
      <c r="F210" s="52">
        <f t="shared" si="31"/>
        <v>92.867687988576691</v>
      </c>
    </row>
    <row r="211" spans="1:6" ht="12.75" customHeight="1" x14ac:dyDescent="0.2">
      <c r="A211" s="53">
        <v>3431</v>
      </c>
      <c r="B211" s="232" t="s">
        <v>466</v>
      </c>
      <c r="C211" s="50" t="s">
        <v>467</v>
      </c>
      <c r="D211" s="242">
        <v>825.12</v>
      </c>
      <c r="E211" s="242">
        <v>742.1</v>
      </c>
      <c r="F211" s="52">
        <f t="shared" si="31"/>
        <v>89.938433197595501</v>
      </c>
    </row>
    <row r="212" spans="1:6" ht="12.75" customHeight="1" x14ac:dyDescent="0.2">
      <c r="A212" s="53">
        <v>3432</v>
      </c>
      <c r="B212" s="85" t="s">
        <v>468</v>
      </c>
      <c r="C212" s="50" t="s">
        <v>469</v>
      </c>
      <c r="D212" s="242">
        <v>0</v>
      </c>
      <c r="E212" s="242">
        <v>25.34</v>
      </c>
      <c r="F212" s="52" t="str">
        <f t="shared" si="31"/>
        <v>-</v>
      </c>
    </row>
    <row r="213" spans="1:6" ht="12.75" customHeight="1" x14ac:dyDescent="0.2">
      <c r="A213" s="53">
        <v>3433</v>
      </c>
      <c r="B213" s="85" t="s">
        <v>470</v>
      </c>
      <c r="C213" s="50" t="s">
        <v>471</v>
      </c>
      <c r="D213" s="242">
        <v>1.26</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461761.87</v>
      </c>
      <c r="E289" s="51">
        <f t="shared" si="79"/>
        <v>564580.23999999987</v>
      </c>
      <c r="F289" s="52">
        <f t="shared" si="76"/>
        <v>122.26653534645465</v>
      </c>
    </row>
    <row r="290" spans="1:6" ht="12.75" customHeight="1" x14ac:dyDescent="0.2">
      <c r="A290" s="53" t="s">
        <v>609</v>
      </c>
      <c r="B290" s="85" t="s">
        <v>620</v>
      </c>
      <c r="C290" s="50" t="s">
        <v>621</v>
      </c>
      <c r="D290" s="51">
        <f>IF(D6&gt;=D289,D6-D289,0)</f>
        <v>96302.400000000023</v>
      </c>
      <c r="E290" s="51">
        <f>IF(E6&gt;=E289,E6-E289,0)</f>
        <v>126199.42000000016</v>
      </c>
      <c r="F290" s="52">
        <f t="shared" si="76"/>
        <v>131.04493761318528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45724.53</v>
      </c>
      <c r="E293" s="242">
        <v>69145.37</v>
      </c>
      <c r="F293" s="52">
        <f t="shared" si="76"/>
        <v>151.22160905754524</v>
      </c>
    </row>
    <row r="294" spans="1:6" ht="12.75" customHeight="1" x14ac:dyDescent="0.2">
      <c r="A294" s="53">
        <v>96</v>
      </c>
      <c r="B294" s="85" t="s">
        <v>628</v>
      </c>
      <c r="C294" s="50" t="s">
        <v>629</v>
      </c>
      <c r="D294" s="242">
        <v>6593.02</v>
      </c>
      <c r="E294" s="242">
        <v>10191.709999999999</v>
      </c>
      <c r="F294" s="52">
        <f t="shared" si="76"/>
        <v>154.58333206937033</v>
      </c>
    </row>
    <row r="295" spans="1:6" ht="12" x14ac:dyDescent="0.2">
      <c r="A295" s="53">
        <v>9661</v>
      </c>
      <c r="B295" s="85" t="s">
        <v>630</v>
      </c>
      <c r="C295" s="50" t="s">
        <v>631</v>
      </c>
      <c r="D295" s="242">
        <v>1039.9100000000001</v>
      </c>
      <c r="E295" s="242">
        <v>2507.5</v>
      </c>
      <c r="F295" s="52">
        <f t="shared" si="76"/>
        <v>241.12663595888102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2650.75</v>
      </c>
      <c r="E350" s="51">
        <f t="shared" si="95"/>
        <v>36574.519999999997</v>
      </c>
      <c r="F350" s="52">
        <f t="shared" si="81"/>
        <v>1379.7800622465338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2650.75</v>
      </c>
      <c r="E363" s="51">
        <f t="shared" si="99"/>
        <v>36574.519999999997</v>
      </c>
      <c r="F363" s="52">
        <f t="shared" si="81"/>
        <v>1379.7800622465338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2180.75</v>
      </c>
      <c r="E369" s="51">
        <f t="shared" si="101"/>
        <v>34400.769999999997</v>
      </c>
      <c r="F369" s="52">
        <f t="shared" si="81"/>
        <v>1577.4742634414765</v>
      </c>
    </row>
    <row r="370" spans="1:6" ht="12.75" customHeight="1" x14ac:dyDescent="0.2">
      <c r="A370" s="53">
        <v>4221</v>
      </c>
      <c r="B370" s="85" t="s">
        <v>675</v>
      </c>
      <c r="C370" s="50" t="s">
        <v>767</v>
      </c>
      <c r="D370" s="242">
        <v>2180.75</v>
      </c>
      <c r="E370" s="242">
        <v>34400.769999999997</v>
      </c>
      <c r="F370" s="52">
        <f t="shared" si="81"/>
        <v>1577.4742634414765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470</v>
      </c>
      <c r="E383" s="51">
        <f t="shared" si="103"/>
        <v>2173.75</v>
      </c>
      <c r="F383" s="52">
        <f t="shared" si="81"/>
        <v>462.5</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470</v>
      </c>
      <c r="E385" s="242">
        <v>2173.75</v>
      </c>
      <c r="F385" s="52">
        <f t="shared" si="81"/>
        <v>462.5</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2650.75</v>
      </c>
      <c r="E408" s="51">
        <f t="shared" si="111"/>
        <v>36574.519999999997</v>
      </c>
      <c r="F408" s="52">
        <f t="shared" si="81"/>
        <v>1379.7800622465338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57697.67</v>
      </c>
      <c r="E410" s="242">
        <v>53284.95</v>
      </c>
      <c r="F410" s="52">
        <f t="shared" si="81"/>
        <v>92.351996189794136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558064.27</v>
      </c>
      <c r="E412" s="51">
        <f>E6+E298</f>
        <v>690779.66</v>
      </c>
      <c r="F412" s="52">
        <f t="shared" si="81"/>
        <v>123.78138095097898</v>
      </c>
    </row>
    <row r="413" spans="1:6" ht="12.75" customHeight="1" x14ac:dyDescent="0.2">
      <c r="A413" s="53" t="s">
        <v>609</v>
      </c>
      <c r="B413" s="85" t="s">
        <v>832</v>
      </c>
      <c r="C413" s="50" t="s">
        <v>833</v>
      </c>
      <c r="D413" s="51">
        <f t="shared" ref="D413:E413" si="112">D289+D350</f>
        <v>464412.62</v>
      </c>
      <c r="E413" s="51">
        <f t="shared" si="112"/>
        <v>601154.75999999989</v>
      </c>
      <c r="F413" s="52">
        <f t="shared" si="81"/>
        <v>129.44410511497296</v>
      </c>
    </row>
    <row r="414" spans="1:6" ht="12.75" customHeight="1" x14ac:dyDescent="0.2">
      <c r="A414" s="53" t="s">
        <v>609</v>
      </c>
      <c r="B414" s="85" t="s">
        <v>834</v>
      </c>
      <c r="C414" s="50" t="s">
        <v>835</v>
      </c>
      <c r="D414" s="51">
        <f t="shared" ref="D414:E414" si="113">IF(D412&gt;=D413,D412-D413,0)</f>
        <v>93651.650000000023</v>
      </c>
      <c r="E414" s="51">
        <f t="shared" si="113"/>
        <v>89624.90000000014</v>
      </c>
      <c r="F414" s="52">
        <f t="shared" si="81"/>
        <v>95.700289316846124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103422.2</v>
      </c>
      <c r="E417" s="51">
        <f t="shared" si="116"/>
        <v>122430.31999999999</v>
      </c>
      <c r="F417" s="52">
        <f t="shared" si="81"/>
        <v>118.3791487707668</v>
      </c>
    </row>
    <row r="418" spans="1:6" ht="12.75" customHeight="1" x14ac:dyDescent="0.2">
      <c r="A418" s="55" t="s">
        <v>843</v>
      </c>
      <c r="B418" s="233" t="s">
        <v>844</v>
      </c>
      <c r="C418" s="56" t="s">
        <v>845</v>
      </c>
      <c r="D418" s="62">
        <f t="shared" ref="D418:E418" si="117">D294+D411</f>
        <v>6593.02</v>
      </c>
      <c r="E418" s="62">
        <f t="shared" si="117"/>
        <v>10191.709999999999</v>
      </c>
      <c r="F418" s="57">
        <f t="shared" si="81"/>
        <v>154.58333206937033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558064.27</v>
      </c>
      <c r="E639" s="51">
        <f t="shared" si="180"/>
        <v>690779.66</v>
      </c>
      <c r="F639" s="52">
        <f t="shared" si="119"/>
        <v>123.78138095097898</v>
      </c>
    </row>
    <row r="640" spans="1:6" ht="12.75" customHeight="1" x14ac:dyDescent="0.2">
      <c r="A640" s="53" t="s">
        <v>609</v>
      </c>
      <c r="B640" s="85" t="s">
        <v>1278</v>
      </c>
      <c r="C640" s="50" t="s">
        <v>1279</v>
      </c>
      <c r="D640" s="51">
        <f t="shared" ref="D640:E640" si="181">D413+D528</f>
        <v>464412.62</v>
      </c>
      <c r="E640" s="51">
        <f t="shared" si="181"/>
        <v>601154.75999999989</v>
      </c>
      <c r="F640" s="52">
        <f t="shared" si="119"/>
        <v>129.44410511497296</v>
      </c>
    </row>
    <row r="641" spans="1:6" ht="12.75" customHeight="1" x14ac:dyDescent="0.2">
      <c r="A641" s="53" t="s">
        <v>609</v>
      </c>
      <c r="B641" s="85" t="s">
        <v>1280</v>
      </c>
      <c r="C641" s="50" t="s">
        <v>1281</v>
      </c>
      <c r="D641" s="51">
        <f t="shared" ref="D641:E641" si="182">IF(D639&gt;=D640,D639-D640,0)</f>
        <v>93651.650000000023</v>
      </c>
      <c r="E641" s="51">
        <f t="shared" si="182"/>
        <v>89624.90000000014</v>
      </c>
      <c r="F641" s="52">
        <f t="shared" si="119"/>
        <v>95.700289316846124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103422.2</v>
      </c>
      <c r="E644" s="51">
        <f t="shared" si="185"/>
        <v>122430.31999999999</v>
      </c>
      <c r="F644" s="52">
        <f t="shared" si="119"/>
        <v>118.3791487707668</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9770.5499999999738</v>
      </c>
      <c r="E646" s="51">
        <f t="shared" si="187"/>
        <v>32805.419999999853</v>
      </c>
      <c r="F646" s="52">
        <f t="shared" si="119"/>
        <v>335.75817123908013</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29958.86</v>
      </c>
      <c r="E649" s="242">
        <v>30291.05</v>
      </c>
      <c r="F649" s="52">
        <f t="shared" ref="F649:F724" si="188">IF(D649&lt;&gt;0,IF(E649/D649&gt;=100,"&gt;&gt;100",E649/D649*100),"-")</f>
        <v>101.10882056259818</v>
      </c>
    </row>
    <row r="650" spans="1:6" ht="12.75" customHeight="1" x14ac:dyDescent="0.2">
      <c r="A650" s="53" t="s">
        <v>1297</v>
      </c>
      <c r="B650" s="85" t="s">
        <v>1298</v>
      </c>
      <c r="C650" s="50" t="s">
        <v>1297</v>
      </c>
      <c r="D650" s="242">
        <v>131844.44</v>
      </c>
      <c r="E650" s="242">
        <v>177839.21</v>
      </c>
      <c r="F650" s="52">
        <f t="shared" si="188"/>
        <v>134.88563491945507</v>
      </c>
    </row>
    <row r="651" spans="1:6" ht="12.75" customHeight="1" x14ac:dyDescent="0.2">
      <c r="A651" s="53" t="s">
        <v>1299</v>
      </c>
      <c r="B651" s="85" t="s">
        <v>1300</v>
      </c>
      <c r="C651" s="50" t="s">
        <v>1299</v>
      </c>
      <c r="D651" s="242">
        <v>106362.04</v>
      </c>
      <c r="E651" s="242">
        <v>141808.54999999999</v>
      </c>
      <c r="F651" s="52">
        <f t="shared" si="188"/>
        <v>133.3262788115008</v>
      </c>
    </row>
    <row r="652" spans="1:6" ht="22.8" x14ac:dyDescent="0.2">
      <c r="A652" s="53">
        <v>11</v>
      </c>
      <c r="B652" s="85" t="s">
        <v>1301</v>
      </c>
      <c r="C652" s="50" t="s">
        <v>1302</v>
      </c>
      <c r="D652" s="51">
        <f t="shared" ref="D652:E652" si="189">+D649+D650-D651</f>
        <v>55441.259999999995</v>
      </c>
      <c r="E652" s="51">
        <f t="shared" si="189"/>
        <v>66321.709999999992</v>
      </c>
      <c r="F652" s="52">
        <f t="shared" si="188"/>
        <v>119.62518528619299</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34</v>
      </c>
      <c r="E654" s="262">
        <v>35</v>
      </c>
      <c r="F654" s="52">
        <f t="shared" si="188"/>
        <v>102.94117647058823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33</v>
      </c>
      <c r="E656" s="262">
        <v>34</v>
      </c>
      <c r="F656" s="52">
        <f t="shared" si="188"/>
        <v>103.03030303030303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16988.509999999998</v>
      </c>
      <c r="E675" s="242">
        <v>25712</v>
      </c>
      <c r="F675" s="52">
        <f t="shared" si="188"/>
        <v>151.34935318047317</v>
      </c>
    </row>
    <row r="676" spans="1:6" ht="22.8" x14ac:dyDescent="0.2">
      <c r="A676" s="53">
        <v>63613</v>
      </c>
      <c r="B676" s="232" t="s">
        <v>1350</v>
      </c>
      <c r="C676" s="50" t="s">
        <v>1351</v>
      </c>
      <c r="D676" s="242">
        <v>0</v>
      </c>
      <c r="E676" s="242">
        <v>3500</v>
      </c>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38438.61</v>
      </c>
      <c r="E710" s="242">
        <v>39970.699999999997</v>
      </c>
      <c r="F710" s="52">
        <f t="shared" si="188"/>
        <v>103.9858101008335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3472.51</v>
      </c>
      <c r="F716" s="52" t="str">
        <f t="shared" si="188"/>
        <v>-</v>
      </c>
    </row>
    <row r="717" spans="1:6" ht="12.75" customHeight="1" x14ac:dyDescent="0.2">
      <c r="A717" s="53">
        <v>31215</v>
      </c>
      <c r="B717" s="85" t="s">
        <v>1414</v>
      </c>
      <c r="C717" s="50" t="s">
        <v>1415</v>
      </c>
      <c r="D717" s="242">
        <v>331.81</v>
      </c>
      <c r="E717" s="242">
        <v>560</v>
      </c>
      <c r="F717" s="52">
        <f t="shared" si="188"/>
        <v>168.77128477140533</v>
      </c>
    </row>
    <row r="718" spans="1:6" ht="12.75" customHeight="1" x14ac:dyDescent="0.2">
      <c r="A718" s="53">
        <v>32121</v>
      </c>
      <c r="B718" s="85" t="s">
        <v>1416</v>
      </c>
      <c r="C718" s="50" t="s">
        <v>1417</v>
      </c>
      <c r="D718" s="242">
        <v>9732.51</v>
      </c>
      <c r="E718" s="242">
        <v>10944.56</v>
      </c>
      <c r="F718" s="52">
        <f t="shared" si="188"/>
        <v>112.45362193308817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4000</v>
      </c>
      <c r="F720" s="52" t="str">
        <f t="shared" si="188"/>
        <v>-</v>
      </c>
    </row>
    <row r="721" spans="1:6" ht="12.75" customHeight="1" x14ac:dyDescent="0.2">
      <c r="A721" s="53" t="s">
        <v>1422</v>
      </c>
      <c r="B721" s="85" t="s">
        <v>1423</v>
      </c>
      <c r="C721" s="50" t="s">
        <v>1422</v>
      </c>
      <c r="D721" s="242">
        <v>2304.5500000000002</v>
      </c>
      <c r="E721" s="242">
        <v>6781.82</v>
      </c>
      <c r="F721" s="52">
        <f t="shared" si="188"/>
        <v>294.27957735783554</v>
      </c>
    </row>
    <row r="722" spans="1:6" ht="12.75" customHeight="1" x14ac:dyDescent="0.2">
      <c r="A722" s="53" t="s">
        <v>1424</v>
      </c>
      <c r="B722" s="85" t="s">
        <v>1425</v>
      </c>
      <c r="C722" s="50" t="s">
        <v>1424</v>
      </c>
      <c r="D722" s="242">
        <v>8048.86</v>
      </c>
      <c r="E722" s="242">
        <v>874</v>
      </c>
      <c r="F722" s="52">
        <f t="shared" si="188"/>
        <v>10.858680608185507</v>
      </c>
    </row>
    <row r="723" spans="1:6" ht="12.75" customHeight="1" x14ac:dyDescent="0.2">
      <c r="A723" s="53" t="s">
        <v>1426</v>
      </c>
      <c r="B723" s="85" t="s">
        <v>1427</v>
      </c>
      <c r="C723" s="50" t="s">
        <v>1426</v>
      </c>
      <c r="D723" s="242">
        <v>159.72999999999999</v>
      </c>
      <c r="E723" s="242">
        <v>14229.65</v>
      </c>
      <c r="F723" s="52">
        <f t="shared" si="188"/>
        <v>8908.5644525136177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716.59</v>
      </c>
      <c r="E726" s="242">
        <v>706.31</v>
      </c>
      <c r="F726" s="52">
        <f t="shared" si="190"/>
        <v>98.565427929499421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2" workbookViewId="0">
      <selection activeCell="G100" sqref="G10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153547.64000000001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599402.3899999999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303.69</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562524.17999999993</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381001.43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180944.78</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522.97</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55</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36574.519999999997</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653512.48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806.37</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626296.23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374246.42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251373.41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621.4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55</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26409.88</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99437.54999999993</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21325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475</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150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150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325</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325</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20850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20850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78112.55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169.16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77432.89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510.5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31376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Stipetich</cp:lastModifiedBy>
  <cp:lastPrinted>2024-07-10T07:40:37Z</cp:lastPrinted>
  <dcterms:created xsi:type="dcterms:W3CDTF">2022-04-01T05:14:30Z</dcterms:created>
  <dcterms:modified xsi:type="dcterms:W3CDTF">2024-07-10T07:41:29Z</dcterms:modified>
</cp:coreProperties>
</file>